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F:\BOARD Indicators Reports\BOARD Indicators Reports_January 2021 to December 2021\05 May  2020 May_2021 Key Indicators_Monthly_Rolling_working copy\"/>
    </mc:Choice>
  </mc:AlternateContent>
  <xr:revisionPtr revIDLastSave="0" documentId="13_ncr:1_{DC290434-ABA0-4678-A24D-DEF6F6177DB4}" xr6:coauthVersionLast="47" xr6:coauthVersionMax="47" xr10:uidLastSave="{00000000-0000-0000-0000-000000000000}"/>
  <bookViews>
    <workbookView xWindow="-120" yWindow="-120" windowWidth="29040" windowHeight="15840" tabRatio="885" activeTab="2" xr2:uid="{E40E95A0-1013-4E22-8A80-B535A399005B}"/>
  </bookViews>
  <sheets>
    <sheet name="2021 Archived" sheetId="22" r:id="rId1"/>
    <sheet name="Graphics" sheetId="19" r:id="rId2"/>
    <sheet name="Summary" sheetId="13" r:id="rId3"/>
    <sheet name="Jun." sheetId="9" r:id="rId4"/>
    <sheet name="Jul." sheetId="8" r:id="rId5"/>
    <sheet name="Aug." sheetId="7" r:id="rId6"/>
    <sheet name="Sept." sheetId="6" r:id="rId7"/>
    <sheet name="Oct." sheetId="5" r:id="rId8"/>
    <sheet name="Nov." sheetId="4" r:id="rId9"/>
    <sheet name="Dec." sheetId="3" r:id="rId10"/>
    <sheet name="Jan." sheetId="20" r:id="rId11"/>
    <sheet name="Feb." sheetId="2" r:id="rId12"/>
    <sheet name="Mar." sheetId="12" r:id="rId13"/>
    <sheet name="Apr." sheetId="11" r:id="rId14"/>
    <sheet name="May" sheetId="10" r:id="rId15"/>
    <sheet name="Definitions" sheetId="16" r:id="rId16"/>
    <sheet name="2020 Archived" sheetId="21" r:id="rId17"/>
    <sheet name="2019 Archived" sheetId="14" r:id="rId18"/>
    <sheet name="Note" sheetId="18" r:id="rId19"/>
  </sheets>
  <definedNames>
    <definedName name="_xlnm.Print_Area" localSheetId="17">'2019 Archived'!$A$1:$M$34</definedName>
    <definedName name="_xlnm.Print_Area" localSheetId="16">'2020 Archived'!$A$1:$M$34</definedName>
    <definedName name="_xlnm.Print_Area" localSheetId="0">'2021 Archived'!$A$1:$M$34</definedName>
    <definedName name="_xlnm.Print_Area" localSheetId="13">Apr.!$A$1:$C$42</definedName>
    <definedName name="_xlnm.Print_Area" localSheetId="5">Aug.!$A$1:$C$43</definedName>
    <definedName name="_xlnm.Print_Area" localSheetId="4">Jul.!$A$1:$C$42</definedName>
    <definedName name="_xlnm.Print_Area" localSheetId="7">Oct.!$A$1:$C$42</definedName>
    <definedName name="_xlnm.Print_Area" localSheetId="6">Table14614[#All]</definedName>
    <definedName name="_xlnm.Print_Area" localSheetId="2">Summary!$A$2:$O$34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 i="13" l="1"/>
  <c r="N20" i="13"/>
  <c r="N21" i="13"/>
  <c r="N22" i="13"/>
  <c r="N23" i="13"/>
  <c r="N24" i="13"/>
  <c r="N25" i="13"/>
  <c r="N26" i="13"/>
  <c r="N27" i="13"/>
  <c r="N28" i="13"/>
  <c r="N29" i="13"/>
  <c r="N30" i="13"/>
  <c r="N31" i="13"/>
  <c r="N32" i="13"/>
  <c r="N33" i="13"/>
  <c r="N34" i="13"/>
  <c r="N18" i="13"/>
  <c r="O19" i="13"/>
  <c r="O20" i="13"/>
  <c r="O21" i="13"/>
  <c r="O22" i="13"/>
  <c r="O23" i="13"/>
  <c r="O24" i="13"/>
  <c r="O25" i="13"/>
  <c r="O26" i="13"/>
  <c r="O27" i="13"/>
  <c r="O28" i="13"/>
  <c r="O29" i="13"/>
  <c r="O30" i="13"/>
  <c r="O31" i="13"/>
  <c r="O32" i="13"/>
  <c r="O33" i="13"/>
  <c r="O34" i="13"/>
  <c r="O18" i="13"/>
  <c r="N5" i="13"/>
  <c r="N6" i="13"/>
  <c r="N7" i="13"/>
  <c r="N8" i="13"/>
  <c r="N9" i="13"/>
  <c r="N10" i="13"/>
  <c r="N11" i="13"/>
  <c r="N12" i="13"/>
  <c r="N13" i="13"/>
  <c r="N14" i="13"/>
  <c r="N15" i="13"/>
  <c r="N4" i="13"/>
  <c r="O4" i="13"/>
  <c r="O5" i="13"/>
  <c r="O6" i="13"/>
  <c r="O7" i="13"/>
  <c r="O8" i="13"/>
  <c r="O9" i="13"/>
  <c r="O10" i="13"/>
  <c r="O11" i="13"/>
  <c r="O12" i="13"/>
  <c r="O13" i="13"/>
  <c r="O14" i="13"/>
  <c r="O15" i="13"/>
  <c r="O3" i="13"/>
</calcChain>
</file>

<file path=xl/sharedStrings.xml><?xml version="1.0" encoding="utf-8"?>
<sst xmlns="http://schemas.openxmlformats.org/spreadsheetml/2006/main" count="1234" uniqueCount="562">
  <si>
    <t>% Monthly Occupancy</t>
  </si>
  <si>
    <t>Long Term Care Indicators</t>
  </si>
  <si>
    <t>Admissions</t>
  </si>
  <si>
    <t>Discharges / Deaths</t>
  </si>
  <si>
    <r>
      <t>Complaints (</t>
    </r>
    <r>
      <rPr>
        <i/>
        <sz val="11"/>
        <color theme="1"/>
        <rFont val="Calibri"/>
        <family val="2"/>
        <scheme val="minor"/>
      </rPr>
      <t>Resident</t>
    </r>
    <r>
      <rPr>
        <sz val="11"/>
        <color theme="1"/>
        <rFont val="Calibri"/>
        <family val="2"/>
        <scheme val="minor"/>
      </rPr>
      <t>)</t>
    </r>
  </si>
  <si>
    <r>
      <t>Code Training (</t>
    </r>
    <r>
      <rPr>
        <i/>
        <sz val="9"/>
        <color theme="1"/>
        <rFont val="Calibri"/>
        <family val="2"/>
        <scheme val="minor"/>
      </rPr>
      <t>name codes</t>
    </r>
    <r>
      <rPr>
        <sz val="11"/>
        <color theme="1"/>
        <rFont val="Calibri"/>
        <family val="2"/>
        <scheme val="minor"/>
      </rPr>
      <t>)</t>
    </r>
  </si>
  <si>
    <t>Fire Drills</t>
  </si>
  <si>
    <t>Critical Incidents</t>
  </si>
  <si>
    <t>Legislative Inspections</t>
  </si>
  <si>
    <t xml:space="preserve">Non-Compliance </t>
  </si>
  <si>
    <t>Expenditures over $25,000</t>
  </si>
  <si>
    <t>Employee Complaints</t>
  </si>
  <si>
    <t>New Hires</t>
  </si>
  <si>
    <t>Terminations</t>
  </si>
  <si>
    <t>Successes/Challenges/Events</t>
  </si>
  <si>
    <t>Success</t>
  </si>
  <si>
    <t>Challenge</t>
  </si>
  <si>
    <t>Events</t>
  </si>
  <si>
    <t>March</t>
  </si>
  <si>
    <t>April</t>
  </si>
  <si>
    <t>May</t>
  </si>
  <si>
    <t>June</t>
  </si>
  <si>
    <t>July</t>
  </si>
  <si>
    <t>August</t>
  </si>
  <si>
    <t xml:space="preserve">Rolling Data Archive </t>
  </si>
  <si>
    <t>Long Term Care Residents</t>
  </si>
  <si>
    <t>Employees</t>
  </si>
  <si>
    <t>Occupancy / Vacant  - Long Term Care</t>
  </si>
  <si>
    <t xml:space="preserve">Occupancy / Vacant -  Retirement Suites </t>
  </si>
  <si>
    <t># of Vacant Suites at month end</t>
  </si>
  <si>
    <t># of new admissions for the current month</t>
  </si>
  <si>
    <t>Code Training</t>
  </si>
  <si>
    <r>
      <t>1)</t>
    </r>
    <r>
      <rPr>
        <sz val="7"/>
        <color theme="1"/>
        <rFont val="Times New Roman"/>
        <family val="1"/>
      </rPr>
      <t>    </t>
    </r>
    <r>
      <rPr>
        <b/>
        <sz val="7"/>
        <color rgb="FFFF0000"/>
        <rFont val="Times New Roman"/>
        <family val="1"/>
      </rPr>
      <t xml:space="preserve"> </t>
    </r>
    <r>
      <rPr>
        <b/>
        <sz val="11"/>
        <color rgb="FFFF0000"/>
        <rFont val="Calibri"/>
        <family val="2"/>
        <scheme val="minor"/>
      </rPr>
      <t xml:space="preserve">Red </t>
    </r>
    <r>
      <rPr>
        <sz val="11"/>
        <color theme="1"/>
        <rFont val="Calibri"/>
        <family val="2"/>
        <scheme val="minor"/>
      </rPr>
      <t>– Fire</t>
    </r>
  </si>
  <si>
    <r>
      <t>2)</t>
    </r>
    <r>
      <rPr>
        <sz val="7"/>
        <color theme="1"/>
        <rFont val="Times New Roman"/>
        <family val="1"/>
      </rPr>
      <t xml:space="preserve">     </t>
    </r>
    <r>
      <rPr>
        <b/>
        <sz val="11"/>
        <color rgb="FF00B050"/>
        <rFont val="Calibri"/>
        <family val="2"/>
        <scheme val="minor"/>
      </rPr>
      <t>Green</t>
    </r>
    <r>
      <rPr>
        <sz val="11"/>
        <color theme="1"/>
        <rFont val="Calibri"/>
        <family val="2"/>
        <scheme val="minor"/>
      </rPr>
      <t xml:space="preserve"> - Evacuation</t>
    </r>
  </si>
  <si>
    <r>
      <t>3)</t>
    </r>
    <r>
      <rPr>
        <sz val="7"/>
        <color theme="1"/>
        <rFont val="Times New Roman"/>
        <family val="1"/>
      </rPr>
      <t xml:space="preserve">     </t>
    </r>
    <r>
      <rPr>
        <sz val="11"/>
        <color theme="1"/>
        <rFont val="Calibri"/>
        <family val="2"/>
        <scheme val="minor"/>
      </rPr>
      <t>White - Violent Resident</t>
    </r>
  </si>
  <si>
    <r>
      <t>5)</t>
    </r>
    <r>
      <rPr>
        <sz val="7"/>
        <color theme="1"/>
        <rFont val="Times New Roman"/>
        <family val="1"/>
      </rPr>
      <t xml:space="preserve">     </t>
    </r>
    <r>
      <rPr>
        <sz val="11"/>
        <color theme="1"/>
        <rFont val="Calibri"/>
        <family val="2"/>
        <scheme val="minor"/>
      </rPr>
      <t>Grey – Air Quality</t>
    </r>
  </si>
  <si>
    <r>
      <t>6)</t>
    </r>
    <r>
      <rPr>
        <sz val="7"/>
        <color theme="1"/>
        <rFont val="Times New Roman"/>
        <family val="1"/>
      </rPr>
      <t xml:space="preserve">     </t>
    </r>
    <r>
      <rPr>
        <b/>
        <sz val="11"/>
        <color theme="9" tint="-0.249977111117893"/>
        <rFont val="Calibri"/>
        <family val="2"/>
        <scheme val="minor"/>
      </rPr>
      <t>Orange</t>
    </r>
    <r>
      <rPr>
        <sz val="11"/>
        <color theme="1"/>
        <rFont val="Calibri"/>
        <family val="2"/>
        <scheme val="minor"/>
      </rPr>
      <t xml:space="preserve"> – External</t>
    </r>
  </si>
  <si>
    <r>
      <t>7)</t>
    </r>
    <r>
      <rPr>
        <sz val="7"/>
        <color theme="1"/>
        <rFont val="Times New Roman"/>
        <family val="1"/>
      </rPr>
      <t xml:space="preserve">     </t>
    </r>
    <r>
      <rPr>
        <b/>
        <sz val="11"/>
        <color rgb="FF7030A0"/>
        <rFont val="Calibri"/>
        <family val="2"/>
        <scheme val="minor"/>
      </rPr>
      <t>Purple</t>
    </r>
    <r>
      <rPr>
        <sz val="11"/>
        <color theme="1"/>
        <rFont val="Calibri"/>
        <family val="2"/>
        <scheme val="minor"/>
      </rPr>
      <t xml:space="preserve"> – Intruder / Hostage</t>
    </r>
  </si>
  <si>
    <r>
      <t>8)</t>
    </r>
    <r>
      <rPr>
        <sz val="7"/>
        <color theme="1"/>
        <rFont val="Times New Roman"/>
        <family val="1"/>
      </rPr>
      <t xml:space="preserve">     </t>
    </r>
    <r>
      <rPr>
        <sz val="11"/>
        <color theme="1"/>
        <rFont val="Calibri"/>
        <family val="2"/>
        <scheme val="minor"/>
      </rPr>
      <t>Black –  Bomb</t>
    </r>
  </si>
  <si>
    <r>
      <t>9)</t>
    </r>
    <r>
      <rPr>
        <sz val="7"/>
        <color theme="1"/>
        <rFont val="Times New Roman"/>
        <family val="1"/>
      </rPr>
      <t xml:space="preserve">     </t>
    </r>
    <r>
      <rPr>
        <b/>
        <sz val="11"/>
        <color theme="4" tint="-0.249977111117893"/>
        <rFont val="Calibri"/>
        <family val="2"/>
        <scheme val="minor"/>
      </rPr>
      <t xml:space="preserve">Blue </t>
    </r>
    <r>
      <rPr>
        <sz val="11"/>
        <color theme="1"/>
        <rFont val="Calibri"/>
        <family val="2"/>
        <scheme val="minor"/>
      </rPr>
      <t>– Medical  Emergency</t>
    </r>
  </si>
  <si>
    <t>Complaint(s)</t>
  </si>
  <si>
    <t>#  Complaint which has been reported to the CEO or Board of Directors</t>
  </si>
  <si>
    <t>#  Complaint which has been reported to the Ministry of Health (MoH) or Retirement Home Regulatory Authority (RHRA)</t>
  </si>
  <si>
    <t>Critical Incident(s) Long Term Care (LTC)</t>
  </si>
  <si>
    <t xml:space="preserve">Definitions of the following are detailed in Critical Incident System (CIS)
Narrative to include detailed description of each incident  </t>
  </si>
  <si>
    <r>
      <t>1)</t>
    </r>
    <r>
      <rPr>
        <b/>
        <sz val="12"/>
        <color theme="1"/>
        <rFont val="Times New Roman"/>
        <family val="1"/>
      </rPr>
      <t xml:space="preserve">  </t>
    </r>
    <r>
      <rPr>
        <b/>
        <sz val="11"/>
        <color theme="1"/>
        <rFont val="Calibri"/>
        <family val="2"/>
        <scheme val="minor"/>
      </rPr>
      <t>Mandatory Reports to Ministry of Health</t>
    </r>
  </si>
  <si>
    <r>
      <t>a.</t>
    </r>
    <r>
      <rPr>
        <i/>
        <sz val="7"/>
        <color theme="1"/>
        <rFont val="Times New Roman"/>
        <family val="1"/>
      </rPr>
      <t xml:space="preserve">      </t>
    </r>
    <r>
      <rPr>
        <i/>
        <sz val="11"/>
        <color theme="1"/>
        <rFont val="Calibri"/>
        <family val="2"/>
        <scheme val="minor"/>
      </rPr>
      <t>Misuse/misappropriation of resident’s money</t>
    </r>
  </si>
  <si>
    <r>
      <t>b.</t>
    </r>
    <r>
      <rPr>
        <i/>
        <sz val="7"/>
        <color theme="1"/>
        <rFont val="Times New Roman"/>
        <family val="1"/>
      </rPr>
      <t xml:space="preserve">      </t>
    </r>
    <r>
      <rPr>
        <i/>
        <sz val="11"/>
        <color theme="1"/>
        <rFont val="Calibri"/>
        <family val="2"/>
        <scheme val="minor"/>
      </rPr>
      <t>Unlawful conduct that resulted in harm/risk to resident</t>
    </r>
  </si>
  <si>
    <r>
      <t>c.</t>
    </r>
    <r>
      <rPr>
        <i/>
        <sz val="7"/>
        <color theme="1"/>
        <rFont val="Times New Roman"/>
        <family val="1"/>
      </rPr>
      <t xml:space="preserve">      </t>
    </r>
    <r>
      <rPr>
        <i/>
        <sz val="11"/>
        <color theme="1"/>
        <rFont val="Calibri"/>
        <family val="2"/>
        <scheme val="minor"/>
      </rPr>
      <t>Abuse/neglect</t>
    </r>
  </si>
  <si>
    <r>
      <t>d.</t>
    </r>
    <r>
      <rPr>
        <i/>
        <sz val="7"/>
        <color theme="1"/>
        <rFont val="Times New Roman"/>
        <family val="1"/>
      </rPr>
      <t xml:space="preserve">      </t>
    </r>
    <r>
      <rPr>
        <i/>
        <sz val="11"/>
        <color theme="1"/>
        <rFont val="Calibri"/>
        <family val="2"/>
        <scheme val="minor"/>
      </rPr>
      <t>Misuse/misappropriation of funding provided to a licencee</t>
    </r>
  </si>
  <si>
    <r>
      <t>2)</t>
    </r>
    <r>
      <rPr>
        <b/>
        <sz val="11"/>
        <color theme="1"/>
        <rFont val="Times New Roman"/>
        <family val="1"/>
      </rPr>
      <t xml:space="preserve">   </t>
    </r>
    <r>
      <rPr>
        <b/>
        <sz val="11"/>
        <color theme="1"/>
        <rFont val="Calibri"/>
        <family val="2"/>
        <scheme val="minor"/>
      </rPr>
      <t>Unexpected Death</t>
    </r>
  </si>
  <si>
    <r>
      <t>3)</t>
    </r>
    <r>
      <rPr>
        <b/>
        <sz val="11"/>
        <color theme="1"/>
        <rFont val="Times New Roman"/>
        <family val="1"/>
      </rPr>
      <t xml:space="preserve">   </t>
    </r>
    <r>
      <rPr>
        <b/>
        <sz val="11"/>
        <color theme="1"/>
        <rFont val="Calibri"/>
        <family val="2"/>
        <scheme val="minor"/>
      </rPr>
      <t>Disease Outbreak</t>
    </r>
  </si>
  <si>
    <r>
      <t>4)</t>
    </r>
    <r>
      <rPr>
        <b/>
        <sz val="11"/>
        <color theme="1"/>
        <rFont val="Times New Roman"/>
        <family val="1"/>
      </rPr>
      <t xml:space="preserve">   </t>
    </r>
    <r>
      <rPr>
        <b/>
        <sz val="11"/>
        <color theme="1"/>
        <rFont val="Calibri"/>
        <family val="2"/>
        <scheme val="minor"/>
      </rPr>
      <t>Incident causing injury to resident where resident is transferred to hospital</t>
    </r>
  </si>
  <si>
    <r>
      <t>5)</t>
    </r>
    <r>
      <rPr>
        <b/>
        <sz val="11"/>
        <color theme="1"/>
        <rFont val="Times New Roman"/>
        <family val="1"/>
      </rPr>
      <t xml:space="preserve">   </t>
    </r>
    <r>
      <rPr>
        <b/>
        <sz val="11"/>
        <color theme="1"/>
        <rFont val="Calibri"/>
        <family val="2"/>
        <scheme val="minor"/>
      </rPr>
      <t>Medication incident/adverse drug reaction</t>
    </r>
  </si>
  <si>
    <r>
      <t>6)</t>
    </r>
    <r>
      <rPr>
        <b/>
        <sz val="11"/>
        <color theme="1"/>
        <rFont val="Times New Roman"/>
        <family val="1"/>
      </rPr>
      <t xml:space="preserve">   </t>
    </r>
    <r>
      <rPr>
        <b/>
        <sz val="11"/>
        <color theme="1"/>
        <rFont val="Calibri"/>
        <family val="2"/>
        <scheme val="minor"/>
      </rPr>
      <t>Emergency</t>
    </r>
  </si>
  <si>
    <r>
      <t>7)</t>
    </r>
    <r>
      <rPr>
        <b/>
        <sz val="11"/>
        <color theme="1"/>
        <rFont val="Times New Roman"/>
        <family val="1"/>
      </rPr>
      <t xml:space="preserve">   </t>
    </r>
    <r>
      <rPr>
        <b/>
        <sz val="11"/>
        <color theme="1"/>
        <rFont val="Calibri"/>
        <family val="2"/>
        <scheme val="minor"/>
      </rPr>
      <t>Environmental Hazard</t>
    </r>
  </si>
  <si>
    <r>
      <t>8)</t>
    </r>
    <r>
      <rPr>
        <b/>
        <sz val="11"/>
        <color theme="1"/>
        <rFont val="Times New Roman"/>
        <family val="1"/>
      </rPr>
      <t xml:space="preserve">   </t>
    </r>
    <r>
      <rPr>
        <b/>
        <sz val="11"/>
        <color theme="1"/>
        <rFont val="Calibri"/>
        <family val="2"/>
        <scheme val="minor"/>
      </rPr>
      <t>Missing Resident</t>
    </r>
  </si>
  <si>
    <r>
      <t>9)</t>
    </r>
    <r>
      <rPr>
        <b/>
        <sz val="11"/>
        <color theme="1"/>
        <rFont val="Times New Roman"/>
        <family val="1"/>
      </rPr>
      <t xml:space="preserve">   </t>
    </r>
    <r>
      <rPr>
        <b/>
        <sz val="11"/>
        <color theme="1"/>
        <rFont val="Calibri"/>
        <family val="2"/>
        <scheme val="minor"/>
      </rPr>
      <t>Controlled substance missing</t>
    </r>
  </si>
  <si>
    <r>
      <t>10)</t>
    </r>
    <r>
      <rPr>
        <b/>
        <sz val="11"/>
        <color theme="1"/>
        <rFont val="Times New Roman"/>
        <family val="1"/>
      </rPr>
      <t xml:space="preserve"> </t>
    </r>
    <r>
      <rPr>
        <b/>
        <sz val="11"/>
        <color theme="1"/>
        <rFont val="Calibri"/>
        <family val="2"/>
        <scheme val="minor"/>
      </rPr>
      <t>Contamination of drinking water supply</t>
    </r>
  </si>
  <si>
    <t>(www.ltchomes.net/Administration/CIS/Reports/Detailed Report)</t>
  </si>
  <si>
    <r>
      <rPr>
        <sz val="7"/>
        <color theme="1"/>
        <rFont val="Times New Roman"/>
        <family val="1"/>
      </rPr>
      <t xml:space="preserve"> </t>
    </r>
    <r>
      <rPr>
        <sz val="11"/>
        <color theme="1"/>
        <rFont val="Calibri"/>
        <family val="2"/>
        <scheme val="minor"/>
      </rPr>
      <t># of residents who have died</t>
    </r>
  </si>
  <si>
    <t xml:space="preserve"> # of residents discharged from the home</t>
  </si>
  <si>
    <t>Narrative to include the reason for discharge</t>
  </si>
  <si>
    <t>(PCC-Admin Reports - Admit/Discharge)</t>
  </si>
  <si>
    <t xml:space="preserve">Employee Grievances / Complaints </t>
  </si>
  <si>
    <t># of employee grievances or written complaints that have not been resolved in 30 days</t>
  </si>
  <si>
    <t xml:space="preserve">Grievances / Complaints to be recorded each month until resolution has been reached  
Narrative to include grievances proceeding to arbitration  </t>
  </si>
  <si>
    <t xml:space="preserve">Expenditure over $25,000 </t>
  </si>
  <si>
    <t xml:space="preserve"># of capital expenditures; approved as part of budget or due to unexpected breakdown/emergency over $25,000  </t>
  </si>
  <si>
    <t>Narrative to differentiate between planned and emergency</t>
  </si>
  <si>
    <t xml:space="preserve">Fire Drills:  Number of fire drills completed per month.  Legislative requirements include:   </t>
  </si>
  <si>
    <t>1)   Three (3)  monthly in Long Term Care</t>
  </si>
  <si>
    <t>2)   Two (2)  monthly in Retirement Home</t>
  </si>
  <si>
    <t xml:space="preserve">3)   One (1)   annually in Independent Living </t>
  </si>
  <si>
    <t>Legislative Inspection</t>
  </si>
  <si>
    <t xml:space="preserve"># of inspections completed from a governing body  </t>
  </si>
  <si>
    <t>1)   Ministry of Health - a)  Resident Quality Inspection (RQI); b)  Critical Incident; c)  Complaint</t>
  </si>
  <si>
    <t>2)   Ministry of Labour</t>
  </si>
  <si>
    <t>3)   Public Health</t>
  </si>
  <si>
    <t>4)   Fire Department Annual</t>
  </si>
  <si>
    <t>5)   Commission on Accreditation of Rehabilitation Facilities (CARF)</t>
  </si>
  <si>
    <t>Mandatory Reporting Retirement Home (RH)</t>
  </si>
  <si>
    <t xml:space="preserve">Incidents that cause harm, or risk of harm to a resident are reportable immediately under the Act to RHRA. These include: </t>
  </si>
  <si>
    <r>
      <t>1)</t>
    </r>
    <r>
      <rPr>
        <sz val="7"/>
        <color theme="1"/>
        <rFont val="Times New Roman"/>
        <family val="1"/>
      </rPr>
      <t xml:space="preserve">     </t>
    </r>
    <r>
      <rPr>
        <sz val="11"/>
        <color theme="1"/>
        <rFont val="Calibri"/>
        <family val="2"/>
        <scheme val="minor"/>
      </rPr>
      <t>Improper or incompetent treatment or care</t>
    </r>
  </si>
  <si>
    <r>
      <t>2)</t>
    </r>
    <r>
      <rPr>
        <sz val="7"/>
        <color theme="1"/>
        <rFont val="Times New Roman"/>
        <family val="1"/>
      </rPr>
      <t xml:space="preserve">     </t>
    </r>
    <r>
      <rPr>
        <sz val="11"/>
        <color theme="1"/>
        <rFont val="Calibri"/>
        <family val="2"/>
        <scheme val="minor"/>
      </rPr>
      <t>Abuse by anyone</t>
    </r>
  </si>
  <si>
    <r>
      <t>3)</t>
    </r>
    <r>
      <rPr>
        <sz val="7"/>
        <color theme="1"/>
        <rFont val="Times New Roman"/>
        <family val="1"/>
      </rPr>
      <t xml:space="preserve">     </t>
    </r>
    <r>
      <rPr>
        <sz val="11"/>
        <color theme="1"/>
        <rFont val="Calibri"/>
        <family val="2"/>
        <scheme val="minor"/>
      </rPr>
      <t>Neglect by the licensee or staff</t>
    </r>
  </si>
  <si>
    <r>
      <t>4)</t>
    </r>
    <r>
      <rPr>
        <sz val="7"/>
        <color theme="1"/>
        <rFont val="Times New Roman"/>
        <family val="1"/>
      </rPr>
      <t xml:space="preserve">     </t>
    </r>
    <r>
      <rPr>
        <sz val="11"/>
        <color theme="1"/>
        <rFont val="Calibri"/>
        <family val="2"/>
        <scheme val="minor"/>
      </rPr>
      <t>Unlawful conduct</t>
    </r>
  </si>
  <si>
    <r>
      <t>5)</t>
    </r>
    <r>
      <rPr>
        <sz val="7"/>
        <color theme="1"/>
        <rFont val="Times New Roman"/>
        <family val="1"/>
      </rPr>
      <t xml:space="preserve">     </t>
    </r>
    <r>
      <rPr>
        <sz val="11"/>
        <color theme="1"/>
        <rFont val="Calibri"/>
        <family val="2"/>
        <scheme val="minor"/>
      </rPr>
      <t>Misuse or misappropriations of resident’s money</t>
    </r>
  </si>
  <si>
    <t xml:space="preserve">New Hires </t>
  </si>
  <si>
    <t># of new hires each month-if working in 2 locations only count once</t>
  </si>
  <si>
    <t>(Senior Accountant-Parkwood Monthly Hires &amp; Termination for Board Report)</t>
  </si>
  <si>
    <t>Non Compliance</t>
  </si>
  <si>
    <t xml:space="preserve"># of standards not in compliance.  This would include Written Notifications, Voluntary Plans of Corrective Action; Compliance Orders issued from a legislative body.   Narrative to describe type of notification.  </t>
  </si>
  <si>
    <r>
      <t># Employees terminated by payroll in the month.  This will include resignations and supervisor termination.  
To be defined in narrative.  If working in 2 locations only count once.</t>
    </r>
    <r>
      <rPr>
        <sz val="11"/>
        <color rgb="FFFF0000"/>
        <rFont val="Calibri"/>
        <family val="2"/>
        <scheme val="minor"/>
      </rPr>
      <t xml:space="preserve">                                                                                                      (Senior Accountant-Parkwood Monthly Hires &amp; Termination for Board Report)</t>
    </r>
  </si>
  <si>
    <t># Monthly Occupancy - Suites</t>
  </si>
  <si>
    <t># Monthly Occupancy - Apt.</t>
  </si>
  <si>
    <t># Monthly Occupancy - Court</t>
  </si>
  <si>
    <t># Monthly Occupancy - School</t>
  </si>
  <si>
    <t>Fairview - Apt. - Indicators</t>
  </si>
  <si>
    <t>2018 Monthly - Key Performance Indicators Definitions Fairview Mennonite Home</t>
  </si>
  <si>
    <t>Fairview Index</t>
  </si>
  <si>
    <t>Retirement Suites</t>
  </si>
  <si>
    <t>Shared</t>
  </si>
  <si>
    <t>Apartments</t>
  </si>
  <si>
    <t>PSA</t>
  </si>
  <si>
    <t>Court</t>
  </si>
  <si>
    <t>Villas</t>
  </si>
  <si>
    <r>
      <t xml:space="preserve">Long Term Care Occupancy Rate in % 
</t>
    </r>
    <r>
      <rPr>
        <sz val="11"/>
        <color rgb="FFFF0000"/>
        <rFont val="Calibri"/>
        <family val="2"/>
        <scheme val="minor"/>
      </rPr>
      <t>(PCC- Admin Reports-Occupancy Reports Ontario)</t>
    </r>
  </si>
  <si>
    <t>Occupancy / Vacant -  Retirement Apartments</t>
  </si>
  <si>
    <t># Vacant apartments at month end</t>
  </si>
  <si>
    <t>Occupancy / Vacant - Villas</t>
  </si>
  <si>
    <t># Vacant villas at month end</t>
  </si>
  <si>
    <r>
      <t># of emergency training completed each month
Code description to be noted in narrative  
All nine (9) Codes to be completed annually</t>
    </r>
    <r>
      <rPr>
        <sz val="11"/>
        <color rgb="FFFF0000"/>
        <rFont val="Calibri"/>
        <family val="2"/>
        <scheme val="minor"/>
      </rPr>
      <t xml:space="preserve">
</t>
    </r>
    <r>
      <rPr>
        <sz val="11"/>
        <color rgb="FF00B050"/>
        <rFont val="Calibri"/>
        <family val="2"/>
        <scheme val="minor"/>
      </rPr>
      <t>(u:drive annual program reviews/schedule of emergency codes 2019)</t>
    </r>
    <r>
      <rPr>
        <sz val="11"/>
        <color theme="1"/>
        <rFont val="Calibri"/>
        <family val="2"/>
        <scheme val="minor"/>
      </rPr>
      <t xml:space="preserve">  ???</t>
    </r>
  </si>
  <si>
    <t>4)     Yellow – Missing Person</t>
  </si>
  <si>
    <t>12
 Month Sum</t>
  </si>
  <si>
    <t>Fairview  Mennonite Home</t>
  </si>
  <si>
    <t>Fairview Mennonite Home</t>
  </si>
  <si>
    <t># Monthly Occupancy - Villas</t>
  </si>
  <si>
    <t>2019
May</t>
  </si>
  <si>
    <t>2019
April</t>
  </si>
  <si>
    <t>Instructions</t>
  </si>
  <si>
    <t>1. Move the first Month on the table between Last Month and 12 Month Sum.</t>
  </si>
  <si>
    <t>2. Update the Title of the Column for the Current Month.</t>
  </si>
  <si>
    <t>2. Move the first Month in the Summary  Sheet  to last Month before 12 Month Sum.</t>
  </si>
  <si>
    <t>3. Input  Data &amp; Narrative  from Executive Director in the correct Month.</t>
  </si>
  <si>
    <t>4. Ensure 12 Month Sum &amp; 12 Month Average are correct -- pulling Data  for 12 months.</t>
  </si>
  <si>
    <t>5.  Pull down the 12 Month Sum &amp; Pull down the 12 Month Average Columns (i.e. Column 'N' &amp; 'O'</t>
  </si>
  <si>
    <t>6. Copy 12 Month Average to the sheet titled 'Archive Data' and save as 'Values'.</t>
  </si>
  <si>
    <t>7. Print Summary sheet for the Board.</t>
  </si>
  <si>
    <t>8. Print the updated Data &amp; Narrative received from ED.</t>
  </si>
  <si>
    <t>2019
June</t>
  </si>
  <si>
    <t>12 
Month Average</t>
  </si>
  <si>
    <t>12  
Month
 Average</t>
  </si>
  <si>
    <t>2019
July</t>
  </si>
  <si>
    <t>2019
Aug.</t>
  </si>
  <si>
    <t>12 
Month Sum</t>
  </si>
  <si>
    <r>
      <t>Complaints (</t>
    </r>
    <r>
      <rPr>
        <i/>
        <sz val="12"/>
        <color theme="1"/>
        <rFont val="Calibri"/>
        <family val="2"/>
        <scheme val="minor"/>
      </rPr>
      <t>Resident</t>
    </r>
    <r>
      <rPr>
        <sz val="12"/>
        <color theme="1"/>
        <rFont val="Calibri"/>
        <family val="2"/>
        <scheme val="minor"/>
      </rPr>
      <t>)</t>
    </r>
  </si>
  <si>
    <r>
      <t>Code Training (</t>
    </r>
    <r>
      <rPr>
        <i/>
        <sz val="12"/>
        <color theme="1"/>
        <rFont val="Calibri"/>
        <family val="2"/>
        <scheme val="minor"/>
      </rPr>
      <t>name codes</t>
    </r>
    <r>
      <rPr>
        <sz val="12"/>
        <color theme="1"/>
        <rFont val="Calibri"/>
        <family val="2"/>
        <scheme val="minor"/>
      </rPr>
      <t>)</t>
    </r>
  </si>
  <si>
    <t># Monthly Occupancy  Villas</t>
  </si>
  <si>
    <t>September</t>
  </si>
  <si>
    <t>2019
Sept.</t>
  </si>
  <si>
    <t>October</t>
  </si>
  <si>
    <t>November</t>
  </si>
  <si>
    <r>
      <t xml:space="preserve">Code Training </t>
    </r>
    <r>
      <rPr>
        <sz val="12"/>
        <color theme="1"/>
        <rFont val="Calibri"/>
        <family val="2"/>
        <scheme val="minor"/>
      </rPr>
      <t>(</t>
    </r>
    <r>
      <rPr>
        <i/>
        <sz val="12"/>
        <color theme="1"/>
        <rFont val="Calibri"/>
        <family val="2"/>
        <scheme val="minor"/>
      </rPr>
      <t>name codes</t>
    </r>
    <r>
      <rPr>
        <sz val="12"/>
        <color theme="1"/>
        <rFont val="Calibri"/>
        <family val="2"/>
        <scheme val="minor"/>
      </rPr>
      <t>)</t>
    </r>
  </si>
  <si>
    <t>December</t>
  </si>
  <si>
    <t>January</t>
  </si>
  <si>
    <r>
      <t>Complaints (</t>
    </r>
    <r>
      <rPr>
        <i/>
        <sz val="12"/>
        <color theme="1"/>
        <rFont val="Calibri"/>
        <family val="2"/>
        <scheme val="minor"/>
      </rPr>
      <t>Resident</t>
    </r>
    <r>
      <rPr>
        <sz val="11"/>
        <color theme="1"/>
        <rFont val="Calibri"/>
        <family val="2"/>
        <scheme val="minor"/>
      </rPr>
      <t>)</t>
    </r>
  </si>
  <si>
    <r>
      <t>Code Training (</t>
    </r>
    <r>
      <rPr>
        <i/>
        <sz val="11"/>
        <color theme="1"/>
        <rFont val="Calibri"/>
        <family val="2"/>
        <scheme val="minor"/>
      </rPr>
      <t>name codes</t>
    </r>
    <r>
      <rPr>
        <sz val="11"/>
        <color theme="1"/>
        <rFont val="Calibri"/>
        <family val="2"/>
        <scheme val="minor"/>
      </rPr>
      <t>)</t>
    </r>
  </si>
  <si>
    <t>2019
Oct.</t>
  </si>
  <si>
    <t>2019
Nov.</t>
  </si>
  <si>
    <t>Fairview Mennonite Home Monthly Occupancy and Staffing</t>
  </si>
  <si>
    <t>Dec.
Number</t>
  </si>
  <si>
    <t>2019
Dec.</t>
  </si>
  <si>
    <t>Long-Term Care Indicators</t>
  </si>
  <si>
    <t>Jan.
Number</t>
  </si>
  <si>
    <t>2020
Jan.</t>
  </si>
  <si>
    <t>2020
Feb.</t>
  </si>
  <si>
    <t>February</t>
  </si>
  <si>
    <r>
      <t xml:space="preserve">Complaints </t>
    </r>
    <r>
      <rPr>
        <sz val="12"/>
        <color theme="1"/>
        <rFont val="Calibri"/>
        <family val="2"/>
        <scheme val="minor"/>
      </rPr>
      <t>(</t>
    </r>
    <r>
      <rPr>
        <i/>
        <sz val="12"/>
        <color theme="1"/>
        <rFont val="Calibri"/>
        <family val="2"/>
        <scheme val="minor"/>
      </rPr>
      <t>Resident</t>
    </r>
    <r>
      <rPr>
        <sz val="12"/>
        <color theme="1"/>
        <rFont val="Calibri"/>
        <family val="2"/>
        <scheme val="minor"/>
      </rPr>
      <t>)</t>
    </r>
  </si>
  <si>
    <t>2020
Mar.</t>
  </si>
  <si>
    <t>Expenditures &gt; $25,000</t>
  </si>
  <si>
    <t>June
Number</t>
  </si>
  <si>
    <t>July
Number</t>
  </si>
  <si>
    <t>Aug.
Number</t>
  </si>
  <si>
    <t>Sept.
Number</t>
  </si>
  <si>
    <t>Oct.
Number</t>
  </si>
  <si>
    <t>Nov.
Number</t>
  </si>
  <si>
    <t>Feb. 
Number</t>
  </si>
  <si>
    <t>Mar.
Number</t>
  </si>
  <si>
    <t>Mar. 
Number</t>
  </si>
  <si>
    <t>2020
May</t>
  </si>
  <si>
    <t>2021
Jan.</t>
  </si>
  <si>
    <t>2021
Feb.</t>
  </si>
  <si>
    <t>2021
Mar.</t>
  </si>
  <si>
    <t>2020
April</t>
  </si>
  <si>
    <t>2020
June</t>
  </si>
  <si>
    <t>2020
July</t>
  </si>
  <si>
    <t>2020
Aug.</t>
  </si>
  <si>
    <t>2020
Sept.</t>
  </si>
  <si>
    <t>2020
Oct.</t>
  </si>
  <si>
    <t>2020
Nov.</t>
  </si>
  <si>
    <t>2020
Dec.</t>
  </si>
  <si>
    <t>Code Training suspended during COVID Pandemic</t>
  </si>
  <si>
    <r>
      <t xml:space="preserve">Complaints </t>
    </r>
    <r>
      <rPr>
        <sz val="11"/>
        <color theme="1"/>
        <rFont val="Calibri"/>
        <family val="2"/>
        <scheme val="minor"/>
      </rPr>
      <t>(</t>
    </r>
    <r>
      <rPr>
        <i/>
        <sz val="11"/>
        <color theme="1"/>
        <rFont val="Calibri"/>
        <family val="2"/>
        <scheme val="minor"/>
      </rPr>
      <t>Resident</t>
    </r>
    <r>
      <rPr>
        <sz val="11"/>
        <color theme="1"/>
        <rFont val="Calibri"/>
        <family val="2"/>
        <scheme val="minor"/>
      </rPr>
      <t>)</t>
    </r>
  </si>
  <si>
    <r>
      <t xml:space="preserve">Code Training </t>
    </r>
    <r>
      <rPr>
        <sz val="11"/>
        <color theme="1"/>
        <rFont val="Calibri"/>
        <family val="2"/>
        <scheme val="minor"/>
      </rPr>
      <t>(</t>
    </r>
    <r>
      <rPr>
        <i/>
        <sz val="11"/>
        <color theme="1"/>
        <rFont val="Calibri"/>
        <family val="2"/>
        <scheme val="minor"/>
      </rPr>
      <t>name codes</t>
    </r>
    <r>
      <rPr>
        <sz val="11"/>
        <color theme="1"/>
        <rFont val="Calibri"/>
        <family val="2"/>
        <scheme val="minor"/>
      </rPr>
      <t>)</t>
    </r>
  </si>
  <si>
    <r>
      <t>Complaints (</t>
    </r>
    <r>
      <rPr>
        <i/>
        <sz val="11"/>
        <color theme="1"/>
        <rFont val="Calibri"/>
        <family val="2"/>
        <scheme val="minor"/>
      </rPr>
      <t>Resident</t>
    </r>
    <r>
      <rPr>
        <sz val="11"/>
        <color theme="1"/>
        <rFont val="Calibri"/>
        <family val="2"/>
        <scheme val="minor"/>
      </rPr>
      <t>)</t>
    </r>
  </si>
  <si>
    <t>June
2020</t>
  </si>
  <si>
    <t>2020 June Narrative</t>
  </si>
  <si>
    <t xml:space="preserve">95.79% YTD </t>
  </si>
  <si>
    <t>June 23 - re-open for admissions - closed again June 24th "Suspected Outbreak" status at Public Health. Lifted July 7, 2020.</t>
  </si>
  <si>
    <t>June 6 &amp; 27th. Admission Plan in place with LHIN.</t>
  </si>
  <si>
    <t>Fire Drills completed June 30th</t>
  </si>
  <si>
    <t>WSIB Claim</t>
  </si>
  <si>
    <t>FS 312 - Rented for July 31st</t>
  </si>
  <si>
    <t>FA 817; FA 117 - Rented for August 1st; FA 210 - Rented for July 18th; FA 114 - Using as a services apartment</t>
  </si>
  <si>
    <t>PSA 302 (Death); PSA 313 (Internal Transfer) - Rented for August 1st</t>
  </si>
  <si>
    <t>FS 308; PSA 217</t>
  </si>
  <si>
    <t>FA 614 - (Move to FMH LTC) unit empty July 18th;  FA 606 (Moving to Family) unit empty July 19 - already rented for July 25th; FA 718 (Moving to Family due to COVID) empty July 31st; FA 215 (Internal Move to FA 606) empty August 1st; FC 1 (Moving to FA) unit empty August 1st</t>
  </si>
  <si>
    <t>2 Part-time PSW Home &amp; Community</t>
  </si>
  <si>
    <t>FA railing painting began, Carpets were cleaned in FS and most of LTC, Summer students hired and started, Region of Waterloo mandatory training, PSA washroom handicap button installed, pool deck area painting, painting of Changerooms - electrical work in changerooms and Cafe.</t>
  </si>
  <si>
    <t>COVID 19, Ice Cream Shoppe - since been cancelled due to social distancing concerns, umbrella issues at FA and FS due to wind. Appropriate visiting stations outside are difficult to maintain.</t>
  </si>
  <si>
    <t>Visiting process / nursing - health concerns.</t>
  </si>
  <si>
    <t>Code Training suspended during COVID Pandemic.</t>
  </si>
  <si>
    <t>Fire Drills completed June 30th.</t>
  </si>
  <si>
    <t xml:space="preserve">1 HCA in LTC &amp; 5 Students for all. </t>
  </si>
  <si>
    <t>1 RN Retired, 1 returned to other employment, 1 Programs to Parkwood.</t>
  </si>
  <si>
    <t xml:space="preserve">Caregiver Week, June 18th LTC Visitor stations, COVID Swabbing of staff. Fairview applied to the Virtual Care PDSA application and were selected to participate.  We are one of 10 homes participating in this study and the home has received an IPAD to help facilitate virtual visits for residents with other health disciplines.  Continue to offer staff small hand sanitizer and one mask weekly for their personal use, for shopping etc., to help keep them safe.  </t>
  </si>
  <si>
    <t xml:space="preserve">The home participated in providing feedback and recommendations related to ongoing COVID testing in the LTC sector for residents and staff, this was presented to Ontario Health Team.  Welcoming families back to the home for visits in June has both been an event and challenge related to restrictions of visits being outdoors, and families requiring  COVID swabbing every 2 weeks.  Home has had a lot of concerns brought forward related, to the visiting about hearing, about social distancing etc.  Also have had transition meetings with Remedy pharmacy who purchased IPharm, pre-planning meetings occurred and education, with transition date for July 1, 2020.   </t>
  </si>
  <si>
    <t>Visiting process, food services (Suites &amp; Apts), unpaid assistance in Tower</t>
  </si>
  <si>
    <t>Home &amp; Community Success</t>
  </si>
  <si>
    <t>Home &amp; Community Challenge</t>
  </si>
  <si>
    <t xml:space="preserve">Continue to work with staff anxiety and questions. Lots of changes happening. </t>
  </si>
  <si>
    <t>Home &amp; Community Events</t>
  </si>
  <si>
    <t xml:space="preserve">Outside scheduled visiting began. Families and residents are enjoying their time together. Continue to plan for loosening of restrictions. </t>
  </si>
  <si>
    <t>BBQ day for staff and residents (June 24th).</t>
  </si>
  <si>
    <t xml:space="preserve">Staff retention and staff attendance, both H&amp;C and suites have shown ++ dedication during pandemic </t>
  </si>
  <si>
    <t>June 18th LTC First visitors &amp; following rules. Pandemic management continues to be challenging related to frequent changes in directives from both Ministry and Public Health, increasing staffing demands related to swabbing staff.  The home has taken on doing their own testing and sending our swabs to our private lab, Life labs, this process has gone well.  We did have one positive COVID swab from one staff that was asymptomatic, this swab was re-tested and came out negative x 2, but public health felt then was indeterminate and home went into suspect outbreak on June 24th x 14 days, (out July 7, 2020).</t>
  </si>
  <si>
    <t>July 2020 Narrative</t>
  </si>
  <si>
    <t>July
2020</t>
  </si>
  <si>
    <t>94.82% YTD</t>
  </si>
  <si>
    <t>July 31 all 3.</t>
  </si>
  <si>
    <t>LTC none.</t>
  </si>
  <si>
    <t>1 Maternity LOA, 1 Medical LOA, 1 moved.</t>
  </si>
  <si>
    <t xml:space="preserve">Suspected Outbreak ended July 7. Staff retested twice cleared. </t>
  </si>
  <si>
    <t>COVID Regulations. Indoor visiting.</t>
  </si>
  <si>
    <t>FA 817; FA 117 - Rented for August 1st; FA 114 - Rented for August 15th; FA 215 - Rented for August 15th; FA 614 - Rented for August 22nd, FA 814 - Rented for August 29th.</t>
  </si>
  <si>
    <t xml:space="preserve">FC 1 - Shown and tentatively rented for September 1st. </t>
  </si>
  <si>
    <t>PSA 302 - Rented for September 1st; PSA 313 - Rented for August 1st.</t>
  </si>
  <si>
    <t>FA 210, FA 606, FS 312</t>
  </si>
  <si>
    <t>FA 814 - Moved to FMH LTC</t>
  </si>
  <si>
    <t>Fairview Courts - Balcony cement piece fell and broke umbrella, apartment access / moving in/out; not restarting programs, residents not social distancing.</t>
  </si>
  <si>
    <t>Mandatory COVID Testing.</t>
  </si>
  <si>
    <t>Centre HSKP, 1 PSW Community.</t>
  </si>
  <si>
    <t>FA railing painting continues, Summer students doing well, Basement renovation for classroom,  Offices and fitness renovations started. FS 204 New window installed, FOB door installed for Fairview Apts.</t>
  </si>
  <si>
    <t>COVID 19, Contractors that are not always on schedule or not showing up to quote, FC balconies deteriorating, moving all the furniture in the basement plus pool tables.</t>
  </si>
  <si>
    <t xml:space="preserve">Food truck for staff. </t>
  </si>
  <si>
    <t>July 21 and 30th. - Admission plan in place with LHIN - should be 100% by September.</t>
  </si>
  <si>
    <t>17, 18, 21, 24 and 27th (1 discharge to home. Passed away at home).</t>
  </si>
  <si>
    <t>Care related / visiting process and access / food.</t>
  </si>
  <si>
    <t>Ongoing resident / family / tenant education on wearing appropriate PPE at FMH and in the community.</t>
  </si>
  <si>
    <t xml:space="preserve">Benefit changes, loss of Critical Injury Insurance. </t>
  </si>
  <si>
    <t>PT / PSW / LTC.</t>
  </si>
  <si>
    <t>Food truck for staff from Resources Team.</t>
  </si>
  <si>
    <t>Hair Salon - able to open for Suites only.</t>
  </si>
  <si>
    <t>Renovations commenced: lower level and main floor fitness.</t>
  </si>
  <si>
    <t>Aug.
2020</t>
  </si>
  <si>
    <t>August 2020 - Narrative</t>
  </si>
  <si>
    <t>87.99 YTD</t>
  </si>
  <si>
    <t>August 2nd</t>
  </si>
  <si>
    <t>Ongoing COVID Testing</t>
  </si>
  <si>
    <t>Program staff and Screeners</t>
  </si>
  <si>
    <t>Program Staff (Screeners)</t>
  </si>
  <si>
    <t xml:space="preserve">Car Show </t>
  </si>
  <si>
    <t>FA 817; FA 405</t>
  </si>
  <si>
    <t xml:space="preserve">FC 1 - Rented for September 1st </t>
  </si>
  <si>
    <t>PSA 302 - Rented for September 1st</t>
  </si>
  <si>
    <t>Home &amp; Community / Fairview Suites</t>
  </si>
  <si>
    <r>
      <t>Challenge</t>
    </r>
    <r>
      <rPr>
        <sz val="11"/>
        <color theme="1"/>
        <rFont val="Calibri"/>
        <family val="2"/>
        <scheme val="minor"/>
      </rPr>
      <t xml:space="preserve"> – Home &amp; Community took on Parkwood Suites. With some hurdles mostly due to COVID related and staffing challenges, we are recognizing some great areas of change and continue to work on implementing these areas to improve overall satisfaction and retention of staff and increase continuity for all residents.</t>
    </r>
  </si>
  <si>
    <r>
      <t xml:space="preserve">Event </t>
    </r>
    <r>
      <rPr>
        <sz val="11"/>
        <color theme="1"/>
        <rFont val="Calibri"/>
        <family val="2"/>
        <scheme val="minor"/>
      </rPr>
      <t>– a bit of another success story. A family member of a Client in a community building witness a PSW with another Client on service providing 1:1 care for this particular client. The PSW was outside at a socially distanced music event and the Client asked our (newer) young PSW to dance. She happily took him in front of many strangers and danced with him. It completely made his day and the PSW had no idea anyone would see or notice . Another family reported to us.</t>
    </r>
  </si>
  <si>
    <t>Indoor Visiting / Essential Visiting</t>
  </si>
  <si>
    <t>Aug. 11, 13, 18, 25 &amp; 28. Admission plan in place - 10 empty beds.</t>
  </si>
  <si>
    <t>Code training scheduled for September.</t>
  </si>
  <si>
    <t>August 16, 25 &amp; 26.</t>
  </si>
  <si>
    <t>Indoor Visiting / Essential Visiting. Families - COVID / Extreme heat warnings.</t>
  </si>
  <si>
    <t>PSA 301- Moving to FA, FA 610 - Passed Away, FA 405 - Moved internally.</t>
  </si>
  <si>
    <t xml:space="preserve">SHAW TV issues, telephone complaint, no access to main reception, food concerns. </t>
  </si>
  <si>
    <t>Pool - reopening plan inspected x 2 August 6, 2020.</t>
  </si>
  <si>
    <t>Pool - 1 - Black disc must be solid black in colour. 2 - Test tubes must be clear and maintained. (Disc will be re-tiled when pool is emptied, new test tubes found). Contractor has confirmed work will be corrected on disc.</t>
  </si>
  <si>
    <t>Ongoing COVID Testing.</t>
  </si>
  <si>
    <t>Home &amp; Community (Parkwood PSW).</t>
  </si>
  <si>
    <t>Home &amp; Community (PSW).</t>
  </si>
  <si>
    <t>FA railing painting completed, basement renovation and upstairs renovation started, lots of admissions (LTC and above), FC Balconies started.</t>
  </si>
  <si>
    <t>COVID 19, balancing renovation staff time and normal daily tasks, stepping more into housekeeping management.</t>
  </si>
  <si>
    <t>CDR reopened, pool and some fitness classes re-started, ice cream shop, car show.</t>
  </si>
  <si>
    <r>
      <t>Success</t>
    </r>
    <r>
      <rPr>
        <sz val="11"/>
        <color theme="1"/>
        <rFont val="Calibri"/>
        <family val="2"/>
        <scheme val="minor"/>
      </rPr>
      <t xml:space="preserve">  – Suites residents have the ability to go out on short stay absences which has made a positive impact on their overall psychosocial wellbeing. Home &amp; Community has seen an increase in more 1:1 respite shifts and staff have really stepped up and provided great continuity in care for these crisis clients.</t>
    </r>
  </si>
  <si>
    <t>Visiting process &amp; access and COVID Testing both positive and negative.</t>
  </si>
  <si>
    <t>Preston School Apartments (PSA) 313, Fairview Apartments (FA) 117, FA 215, FA 114, FA 113, FA 614, FA 814</t>
  </si>
  <si>
    <t>Centre Dining Room (CDR) re-opening at month end is going very well.</t>
  </si>
  <si>
    <t>Completion of lower level renovations for classroom, start of balcony replacement at Fairview Courts.</t>
  </si>
  <si>
    <t>Sept.
2020</t>
  </si>
  <si>
    <t>September 2020  Narrative</t>
  </si>
  <si>
    <t>September 2020 Narrative</t>
  </si>
  <si>
    <t>94.5 YTD</t>
  </si>
  <si>
    <t>Sept. 14, 18, 22, and  25; Admission Plan continued to be followed.</t>
  </si>
  <si>
    <t>September 24th.</t>
  </si>
  <si>
    <t>1 Provision of care concern and 1 fall with injury.</t>
  </si>
  <si>
    <t>Continue lower level, fitness room , front of Suites, Fairview Court Apartment balconies.</t>
  </si>
  <si>
    <t>Mandatory COVID Testing / Physical Distancing / Working Short.</t>
  </si>
  <si>
    <t>COVID Clinic Assistant.</t>
  </si>
  <si>
    <t>Dietary students - LOA to return to school all 3 will return.</t>
  </si>
  <si>
    <t>7 PSW Placement Students started in LTC, RPN Placement Students, Program Placement Student.</t>
  </si>
  <si>
    <t>Staffing</t>
  </si>
  <si>
    <t>Annual Meeting - Virtual</t>
  </si>
  <si>
    <t>FS 208 - assessment booked.</t>
  </si>
  <si>
    <t>FA 817; FA 405; FA 610 - rented for Oct. 17th.</t>
  </si>
  <si>
    <t>PSA 302, FC 1</t>
  </si>
  <si>
    <t>FA 501 - Moving in with family, FA 310 - moving to LTC in TO // FA 211 - Spouse passed away. (Notices = 2; Discharges = 0; Deaths = 1).</t>
  </si>
  <si>
    <t>Visiting restrictions.</t>
  </si>
  <si>
    <t xml:space="preserve">Continue lower level, fitness room , front of Suites, Fairview Court Apartment balconies. </t>
  </si>
  <si>
    <t>Home and  Community hired 5 to replace 5 departing.</t>
  </si>
  <si>
    <t>Home and Community hired 5 to replace 5 departing.</t>
  </si>
  <si>
    <t>FA railing painting completed, basement renovation and upstairs renovation started, lots of admissions, FC Balconies started.</t>
  </si>
  <si>
    <t>Sept. 3, 10 deaths (2 deaths).  Sept. 2nd  - 2 self discharges. Couple back into private home with Substitute Decision Maker (SDM).</t>
  </si>
  <si>
    <t>1 Provision of care concern - family reported / access / COVID Testing.</t>
  </si>
  <si>
    <t>September 11, 15 and 16 - MOHLTC in for follow up of critical incidents.</t>
  </si>
  <si>
    <t>3 Written Notifications WN / 3 Voluntary Plan of Correction VPN - issued Sept. 22nd.</t>
  </si>
  <si>
    <t xml:space="preserve">COVID-19, balancing renovation staff time and normal daily tasks, housekeeping management. </t>
  </si>
  <si>
    <t>CDR reopened, pool and some fitness classes re-started, ice-cream shop, car show.
Sarah may have some other items.</t>
  </si>
  <si>
    <t>Oct.
2020</t>
  </si>
  <si>
    <t>October 2020 Narrative</t>
  </si>
  <si>
    <t>93.72 YTD - Admission very slow. Main delay is COVID Testing of new residents must be 24 hours prior to move in</t>
  </si>
  <si>
    <t>October 8th</t>
  </si>
  <si>
    <t>October 3, 11, &amp; 19th - deaths</t>
  </si>
  <si>
    <t>Rough handling during care</t>
  </si>
  <si>
    <t>October 3 &amp; 28th</t>
  </si>
  <si>
    <t>COVID Outbreak Declared October 09  - 22 - Thanksgiving Weekend</t>
  </si>
  <si>
    <t>Ministry of Labour - Site Visits October 15 - follow up to report of COVID Outbreak - Did not need to be reported</t>
  </si>
  <si>
    <t>Finished lower level for Classroom opening, Fairview Court Balconies, Fitness Room floor</t>
  </si>
  <si>
    <t>Staff not paid $3.00 PSW Premium - Long Time staff not grandfathered</t>
  </si>
  <si>
    <t>9 for LTC 8 were PSW, 1 RN</t>
  </si>
  <si>
    <t>PSW -1 Unsuccessful probationary period, 1 retirement (80 years old)</t>
  </si>
  <si>
    <t>St. Louis School opening October 6 (22 PSW Students started)</t>
  </si>
  <si>
    <t>COVID Outbreak Declared October 09 - 22 - Thanksgiving Weekend</t>
  </si>
  <si>
    <t>School Launch - quiet due to Outbreak Status 2 weeks</t>
  </si>
  <si>
    <t>FA 817 - Rented December 1st; FA 405; FA 501, FA 218</t>
  </si>
  <si>
    <t xml:space="preserve">310 - moved to FA; 311 - moved to FS </t>
  </si>
  <si>
    <t>FA 610, FS 208</t>
  </si>
  <si>
    <t>FS 111 - passed away, FS 214 - moved to dementia care, FA 310 - moved to LTC in Toronto</t>
  </si>
  <si>
    <t>COVID Visiting Restrictions, building restrictions, lack of activities</t>
  </si>
  <si>
    <t>Un-scheduled in FA (faulty detector on 2nd floor)</t>
  </si>
  <si>
    <t>1 PSW hired for Community</t>
  </si>
  <si>
    <t xml:space="preserve">Housekeeping resignation without notice </t>
  </si>
  <si>
    <t>FS 108/312 windows installed, Upstairs fitness room almost complete, new maintenance schedule to rotate weekends</t>
  </si>
  <si>
    <t>Short a housekeeping staff, staff moving and change, storage locations</t>
  </si>
  <si>
    <t>November 2020 Narrative</t>
  </si>
  <si>
    <r>
      <t>Complaints (</t>
    </r>
    <r>
      <rPr>
        <i/>
        <sz val="11"/>
        <color theme="1"/>
        <rFont val="Calibri"/>
        <family val="2"/>
        <scheme val="minor"/>
      </rPr>
      <t>Resident</t>
    </r>
    <r>
      <rPr>
        <sz val="11"/>
        <color theme="1"/>
        <rFont val="Calibri"/>
        <family val="2"/>
        <scheme val="minor"/>
      </rPr>
      <t>)</t>
    </r>
  </si>
  <si>
    <r>
      <t>Code Training (</t>
    </r>
    <r>
      <rPr>
        <i/>
        <sz val="9"/>
        <color theme="1"/>
        <rFont val="Calibri"/>
        <family val="2"/>
        <scheme val="minor"/>
      </rPr>
      <t>name codes</t>
    </r>
    <r>
      <rPr>
        <sz val="11"/>
        <color theme="1"/>
        <rFont val="Calibri"/>
        <family val="2"/>
        <scheme val="minor"/>
      </rPr>
      <t>)</t>
    </r>
  </si>
  <si>
    <t>Nov.
2020</t>
  </si>
  <si>
    <t>94.18% YTD - Admission process slow. COVID testing and resident selection slow</t>
  </si>
  <si>
    <t>2 admissions on Nov. 3, and on 6, 10, 17 &amp; 19 (6 total)</t>
  </si>
  <si>
    <t>Nov. 3 and 19</t>
  </si>
  <si>
    <t>Essential Caregiver complaint - RN not wearing mask</t>
  </si>
  <si>
    <t>All CODES trained during week of Nov. 2  to 6. Orange, White, Yellow, Blue, Grey, Silver, Black, Purple, Brown. (Moved to Surge Learning)</t>
  </si>
  <si>
    <t>Nov. 18 and 26</t>
  </si>
  <si>
    <t>Staff to Resident verbal abuse - Investigation not supportive - Staff re-educated</t>
  </si>
  <si>
    <t>Ministry of Health in LTC Nov. 3, 4 and 5. No orders issued</t>
  </si>
  <si>
    <t>Richardson Fire submitted many outstanding / non compliant issues for rectification</t>
  </si>
  <si>
    <t xml:space="preserve">Fire System / Hoses </t>
  </si>
  <si>
    <t>ADMIN/DOC - Amy Abbott joined Nov. 23</t>
  </si>
  <si>
    <t>RPN</t>
  </si>
  <si>
    <t>Hired DOC, PSW Placement Students, FLU Clinic turnout was great 94% / Seasons Care review of Food Services</t>
  </si>
  <si>
    <t>IPAC Inspection</t>
  </si>
  <si>
    <t>Fitness room reopened (Nov. 23), AC covers installed, FA flu shot clinic 94%, Seasons Care review of Food Services
Hired a new RPN to replace RPN who retires after 33 years . New RPN is a newer grad and very positive, kind attitude. Continue to work towards exciting upgrades to technology in suites</t>
  </si>
  <si>
    <t>FS 111, FS 214</t>
  </si>
  <si>
    <t>FA 405; FA 501 - Rented Jan. 7, FA 218; FA 310 - Rented Dec. 12</t>
  </si>
  <si>
    <t>310 - moved to FA; 311 - moved to FS</t>
  </si>
  <si>
    <t>FA 817</t>
  </si>
  <si>
    <t>FA 402 - Death, PSA 314 - Death. Two discharges and 2 deaths</t>
  </si>
  <si>
    <t>No written complaints; lots of trouble with the change of access to Apartment Tower</t>
  </si>
  <si>
    <t>All Codes - Nov. code week</t>
  </si>
  <si>
    <t>Nov. 18 &amp; 26</t>
  </si>
  <si>
    <t xml:space="preserve">Parking and entrance - waiting to be screened in the cold </t>
  </si>
  <si>
    <t>Sarah Wordsworth moved to Center Housekeeping , 1 PSW Home and Community, 2 Screeners for the apartments</t>
  </si>
  <si>
    <t>Home and Community</t>
  </si>
  <si>
    <t>Lots of prep for Christmas. Apartment and Suites flu clinics completed, good outcome. Seasons culinary in to evaluate dining experience, positive and constructive feedback  </t>
  </si>
  <si>
    <t>Storage locations, FS water heater died and was replaced, tenant death on the weekend at PSA - issues with lockboxes
Renovations began in dining room, challenges with new process and dining</t>
  </si>
  <si>
    <t>Nov. 2020
Number</t>
  </si>
  <si>
    <t>November - 2020 Narrative</t>
  </si>
  <si>
    <t>Staff members not being paid the additional premium. (Rectified by Provincial Announcement), Parking at back, waiting to be screened in cold</t>
  </si>
  <si>
    <t>DOC Interviews /COVID / Staffing / Admissions / Complaints / 2 very challenging WSIB Claims and workplace accommodation</t>
  </si>
  <si>
    <t>Fire Inspection due - Annual Fire Evacuation filmed Nov. 18th for Fire Department. Inspections to be completed by Jan. 1st.</t>
  </si>
  <si>
    <t>Courts balconies completed. Fire Systems at 515 Lang's LTC and Tower</t>
  </si>
  <si>
    <t>Dec.
2020</t>
  </si>
  <si>
    <t>December 2020 Narrative</t>
  </si>
  <si>
    <t>Auto-fit row height</t>
  </si>
  <si>
    <t>1.  Select the entire sheet.</t>
  </si>
  <si>
    <t>2. In the Home menu, in the Cells tab, choose Format and AutoFit Row Height.</t>
  </si>
  <si>
    <t>1 admission Dec. 10, 2 on Dec. 15.</t>
  </si>
  <si>
    <t>All Codes completed for 2020</t>
  </si>
  <si>
    <t>All done December 18th</t>
  </si>
  <si>
    <t>Resident to Resident abuse</t>
  </si>
  <si>
    <t>December 3rd - Public Health dietary inspection. (During Staff Christmas Event.)</t>
  </si>
  <si>
    <t>Ongoing COVID testing.</t>
  </si>
  <si>
    <t>4 PSW LTC, 1 Screener, 3 new RSA - Students PSW - New Dietitian.</t>
  </si>
  <si>
    <t>Dietary Aide</t>
  </si>
  <si>
    <t>Kindness Trees, Staff Event.</t>
  </si>
  <si>
    <t>Outbreak, COVID</t>
  </si>
  <si>
    <t>FA 405 - Rented Feb. 1; FA 501 - Rented. Jan 7; FA 218 - Rented Feb. 1; FA 402 - Rented Jan. 15</t>
  </si>
  <si>
    <t>PSA 310 - Rented Jan. 15; PSA 311 - Rented. Jan 5; PSA 314</t>
  </si>
  <si>
    <t>FA 310</t>
  </si>
  <si>
    <t>FS 314 - Death, FS 217 - Death ;  2 Notices, 0 Discharges and 2 Deaths</t>
  </si>
  <si>
    <t>FC smoking complaint</t>
  </si>
  <si>
    <t>Courts Balconies &amp; Suites Dining Room and servery remodel</t>
  </si>
  <si>
    <t>2 PSW Home &amp; Community &amp; 1 Suites PSW, 1 Suites RPN</t>
  </si>
  <si>
    <t>Suites RPN Retirement, 1 Suites PSW</t>
  </si>
  <si>
    <t>Richardson in to complete deficiencies (some delayed due to outbreak in FS), Salon door installed, FS windows measured and ordered</t>
  </si>
  <si>
    <t>94.35% YTD Admission process remains slow.  COVID Testing and family not wanting to move unless urgent need.</t>
  </si>
  <si>
    <t>17, 19 &amp; 26 (Deaths)</t>
  </si>
  <si>
    <t>Covid restrictions on visiting over holidays.  Family member complained RN not wearing mask.</t>
  </si>
  <si>
    <t>Outside Carol Sing, Staff Christmas luncheon, 12 Days of Giving Kindness Gifts.</t>
  </si>
  <si>
    <t>Lockdown, outbreak in FS affecting FA tenant</t>
  </si>
  <si>
    <t>Outside Carol Sing, Staff Christmas luncheon, 12 Days of Giving Kindness Gifts</t>
  </si>
  <si>
    <t>January 2021 Narrative</t>
  </si>
  <si>
    <t>Jan.
2021</t>
  </si>
  <si>
    <t>92.71 YTD April 2020 to February 2021</t>
  </si>
  <si>
    <t>January 11,12, 18, 29</t>
  </si>
  <si>
    <t>Deaths 5, 9, 10 &amp; 19</t>
  </si>
  <si>
    <t>Access Denied x 2, Staff not wearing PPE x 1, Care X 2, Rate Reduction re-calculation</t>
  </si>
  <si>
    <t>Code White - January 25 LTC &amp; Suites</t>
  </si>
  <si>
    <t>All Construction Related</t>
  </si>
  <si>
    <t>Building Access / waiting in the cold</t>
  </si>
  <si>
    <t xml:space="preserve">4 New RSA Positions, All St. Louis Students, 2 Dietary </t>
  </si>
  <si>
    <t>1 Screener, FT Work. 1 PSW, relocated</t>
  </si>
  <si>
    <t>COVID / Staffing / Complaints</t>
  </si>
  <si>
    <t>Staff Appreciation</t>
  </si>
  <si>
    <t>FS 111, FS 314, FS 217 (95%)</t>
  </si>
  <si>
    <t>FA 218 - Rented February 1; FA 702 - Rented February 15; FA 117; FA 501</t>
  </si>
  <si>
    <t>PSA 314 - Rented February 1; PSA 316</t>
  </si>
  <si>
    <t>PSA 311, FA 501, FA 402, PSA 310, FS 214, FA 405</t>
  </si>
  <si>
    <t>FA 702 - Death, FS 203 - Move to LTC, FC 13 - Move in with family, FA 501 - Death, PSA 108 - Moving out East, PSA 217 - Move in with family
6 Notices, No Discharges and 2 Deaths.</t>
  </si>
  <si>
    <t>1 - PSA smoking complaint - 3 Suites visitation restrictions, Lockdown</t>
  </si>
  <si>
    <t xml:space="preserve">Code White in LTC and FS </t>
  </si>
  <si>
    <t>January 13 all areas - NOT Apartments</t>
  </si>
  <si>
    <t>Suites Dining Renovations / Centre Dining Renovations / Exterior Stucco</t>
  </si>
  <si>
    <t>3 H&amp;C PSW, 1 PSW Suites</t>
  </si>
  <si>
    <t>4 H&amp;C PSW</t>
  </si>
  <si>
    <t>CDR construction started, stucco removed and replaced, 10 new admissions (including LTC), prep started for new internet in FA
policies completed for Fairview Suites Policy Manual.</t>
  </si>
  <si>
    <t>COVID, number of admissions and coordinating access / arrivals and departures.
Staffing remains a challenge, first declared COVID-19 outbreak in Suites ran through Christmas into January (declared over at 14 days).</t>
  </si>
  <si>
    <r>
      <t>Complaints (</t>
    </r>
    <r>
      <rPr>
        <i/>
        <sz val="11"/>
        <color theme="1"/>
        <rFont val="Calibri"/>
        <family val="2"/>
        <scheme val="minor"/>
      </rPr>
      <t>Resident</t>
    </r>
    <r>
      <rPr>
        <sz val="11"/>
        <color theme="1"/>
        <rFont val="Calibri"/>
        <family val="2"/>
        <scheme val="minor"/>
      </rPr>
      <t>)</t>
    </r>
  </si>
  <si>
    <r>
      <t xml:space="preserve">Code Training </t>
    </r>
    <r>
      <rPr>
        <sz val="11"/>
        <color theme="1"/>
        <rFont val="Calibri"/>
        <family val="2"/>
        <scheme val="minor"/>
      </rPr>
      <t>(</t>
    </r>
    <r>
      <rPr>
        <i/>
        <sz val="11"/>
        <color theme="1"/>
        <rFont val="Calibri"/>
        <family val="2"/>
        <scheme val="minor"/>
      </rPr>
      <t>name codes</t>
    </r>
    <r>
      <rPr>
        <sz val="11"/>
        <color theme="1"/>
        <rFont val="Calibri"/>
        <family val="2"/>
        <scheme val="minor"/>
      </rPr>
      <t>)</t>
    </r>
  </si>
  <si>
    <t>Staff appreciation
Vaccination Clinic for first dose –  90% of residents vaccinated. 1 refusal, a couple others were unable due to other reasons. 
Residents are enjoying meals in the new dining room and lobby.  We continue to work on updating the Suites!</t>
  </si>
  <si>
    <t>Feb.
2021</t>
  </si>
  <si>
    <t>February - 2021 Narrative</t>
  </si>
  <si>
    <t>93.22 YTD April 2020 - Feb. 2021.</t>
  </si>
  <si>
    <t>Feb. 18 &amp; 24 - Couple Admitted reunification.</t>
  </si>
  <si>
    <t>1 - Pharmacy Charges  1 - Feb. 7th (CIATT Family complaint re. Blair Home Unit) - Access / waiting / food &amp; drinks.</t>
  </si>
  <si>
    <t>Code Blue February 23</t>
  </si>
  <si>
    <t>Feb. 12 &amp; 13</t>
  </si>
  <si>
    <t>Public Health Inspection - Feb. 18th.</t>
  </si>
  <si>
    <t>1 RSA (Student from St. Louis), I RN, 1 RPN for Clinic, 2 Housekeeping.</t>
  </si>
  <si>
    <t>1 housekeeping - did not work out.</t>
  </si>
  <si>
    <t>Resident Services Attendants (RSA)  Students from St. Louis. hiring for Clinic staff.</t>
  </si>
  <si>
    <t>Chinese New Year - Feb. 12.</t>
  </si>
  <si>
    <t>FS 314 - Rented March 2nd, FS 217, FS 203.</t>
  </si>
  <si>
    <t>FA 117; FA 501; FA 511.</t>
  </si>
  <si>
    <t>FC 13</t>
  </si>
  <si>
    <t>PSA 316</t>
  </si>
  <si>
    <t>FA 218, PSA 314, FA 702, FS 111.</t>
  </si>
  <si>
    <t>Six (6) Notices, Zero Discharges,  and four (4) Deaths. PSA 108 - Moving out East (March 31), PSA 217 - Move in with family (March 31), 
FS 102 - Death (March 3rd), FS 201 - Death (March 4th), FA 318 - move to FS (March 13th), FS 308 - Death (March 14th), PSA 318 - Death (March 20th), FS 110 - Move to LTC (April 2nd).</t>
  </si>
  <si>
    <t>Meals in Suites, Apartment Communication, Invasion of Privacy (Drone flying overhead of property for snow removal compliance), Access / Food / Smoking in Unit.</t>
  </si>
  <si>
    <t>Code Blue Feb. 23</t>
  </si>
  <si>
    <t>Public Health Inspection - Feb. 18th</t>
  </si>
  <si>
    <t>$37K for stucco project on Suites, $100K on CDR Servenry renovation.</t>
  </si>
  <si>
    <t>1 PSW Suites, 3 PSW H&amp;C.</t>
  </si>
  <si>
    <t>1 laid off - pool closure, 1 H&amp;C PSW unsuccessful probationary period.</t>
  </si>
  <si>
    <t>CDR finished, stucco continues, new internet in FA continues. Implemented multiple electronic processes for Fairview suites (assessments, care plans, schedules, calendars, complaint process). 4 staff from H&amp;C/Suites graduated as Kindness Mentors.</t>
  </si>
  <si>
    <t>COVID, lots of deaths in FS, weekend water issues in FA and FS. Challenge finding a balance for scheduling in H&amp;C. Continuing to support the mental health and lack of socialization causing burn out for both staff and residents.</t>
  </si>
  <si>
    <t>First Dose Vaccination Clinic for 30 Essential Caregivers &amp; H&amp;C Staff Feb. 26. Implementation of process and team for rapid testing clinic for the campus</t>
  </si>
  <si>
    <r>
      <t xml:space="preserve">Complaints </t>
    </r>
    <r>
      <rPr>
        <sz val="11"/>
        <color theme="1"/>
        <rFont val="Calibri"/>
        <family val="2"/>
        <scheme val="minor"/>
      </rPr>
      <t>(</t>
    </r>
    <r>
      <rPr>
        <i/>
        <sz val="11"/>
        <color theme="1"/>
        <rFont val="Calibri"/>
        <family val="2"/>
        <scheme val="minor"/>
      </rPr>
      <t>Resident</t>
    </r>
    <r>
      <rPr>
        <sz val="11"/>
        <color theme="1"/>
        <rFont val="Calibri"/>
        <family val="2"/>
        <scheme val="minor"/>
      </rPr>
      <t>)</t>
    </r>
  </si>
  <si>
    <r>
      <t>Code Training</t>
    </r>
    <r>
      <rPr>
        <sz val="11"/>
        <color theme="1"/>
        <rFont val="Calibri"/>
        <family val="2"/>
        <scheme val="minor"/>
      </rPr>
      <t xml:space="preserve"> (</t>
    </r>
    <r>
      <rPr>
        <i/>
        <sz val="11"/>
        <color theme="1"/>
        <rFont val="Calibri"/>
        <family val="2"/>
        <scheme val="minor"/>
      </rPr>
      <t>name codes</t>
    </r>
    <r>
      <rPr>
        <sz val="11"/>
        <color theme="1"/>
        <rFont val="Calibri"/>
        <family val="2"/>
        <scheme val="minor"/>
      </rPr>
      <t>)</t>
    </r>
  </si>
  <si>
    <t>March 2021 - Narrative</t>
  </si>
  <si>
    <t>Mar.
2021</t>
  </si>
  <si>
    <t>Code Orange - March 31</t>
  </si>
  <si>
    <t>March 24 - all shifts</t>
  </si>
  <si>
    <t>See Below</t>
  </si>
  <si>
    <t>FA 117 - Rented April 12th; FA 511; FA 308 (15 Units turn over in year)</t>
  </si>
  <si>
    <t>PSA 316 - Rented May 1; PSA 217 - Rented April 27th; PSA 108; PSA 318 (7 Units turned over)</t>
  </si>
  <si>
    <t>1 Unit turnover</t>
  </si>
  <si>
    <t>FS 314</t>
  </si>
  <si>
    <t>Code Orange - March 31/21</t>
  </si>
  <si>
    <t>March 24 all shifts</t>
  </si>
  <si>
    <t xml:space="preserve">Suites Stucco, Suites Balcony reconstruction </t>
  </si>
  <si>
    <t>Parking, waiting in line to enter/exit at shift change</t>
  </si>
  <si>
    <t>Dietary</t>
  </si>
  <si>
    <t>1 Home &amp; Community PSW, 1 LTC PSW retired, 1 LTC Director of Care</t>
  </si>
  <si>
    <t>Rapid Testing - Pan-Bio Clinic set-up and running smoothly by March 8th.</t>
  </si>
  <si>
    <t>Essential Care Giver complaints - parking, access to residents and residents going outside</t>
  </si>
  <si>
    <t>FS 110 - Move to LTC (April 2nd); FS 205 - Death (April 12th); FA 110 - Move in with family (April 30th) (3 Discharged, 1 Death)</t>
  </si>
  <si>
    <t xml:space="preserve">94.09% YTD. </t>
  </si>
  <si>
    <t>LTC 31 Admissions and 34 Discharges in period March 2020 to March 2021</t>
  </si>
  <si>
    <t>March 22 and30th</t>
  </si>
  <si>
    <t>97 New Employee Hires for April 1, 2020  to March 31, 2021</t>
  </si>
  <si>
    <t>67 Employee departures - includes LOA for Students - April 1, 2020 to March 31, 2021</t>
  </si>
  <si>
    <t>Getting staff in place for change over to security firm and clinic.</t>
  </si>
  <si>
    <t>Staff BBQ March 22 - great attendance!</t>
  </si>
  <si>
    <t>FS 217 - Rented April 10th; FS 203; FS 201 - Rented April 26th; FS 102 - Rented April 1st; FS 304 
(9 Admissions, 15 Discharges in year ending March 31, 2021)</t>
  </si>
  <si>
    <t>FC 13 (3 Units turned over)</t>
  </si>
  <si>
    <t>Note:
I see 2 Discharges and 1 Death in the Narrative</t>
  </si>
  <si>
    <t>FA smoking complaint, PSA noise complaint, LTC residents going outside, baby denied access, Essential Caregiver access, 
outside smoking</t>
  </si>
  <si>
    <t>Stucco continues, FS balcony started, new internet in FA up and running, FA tenants received 1st and 2nd dose COVID Vaccinations on site. We started expanding our respite team to support both FMH and PMH in LTC and Suites for 1:1 care. Went live in Suites with new custom online assessment/care plan at both homes.</t>
  </si>
  <si>
    <t>FA moving room was cleaned and painted, some increasing health related needs in FA and at PSA. Staff engagement and communication continues to be a hurdle. Continue to research alternative options available for improved communication techniques.</t>
  </si>
  <si>
    <t>Emergency Services appreciation drive thru March 26 and recognized the homes by doing a drive by parade for all the residents and staff.</t>
  </si>
  <si>
    <r>
      <t>Complaints (</t>
    </r>
    <r>
      <rPr>
        <i/>
        <sz val="11"/>
        <color theme="1"/>
        <rFont val="Calibri"/>
        <family val="2"/>
        <scheme val="minor"/>
      </rPr>
      <t>Resident</t>
    </r>
    <r>
      <rPr>
        <sz val="11"/>
        <color theme="1"/>
        <rFont val="Calibri"/>
        <family val="2"/>
        <scheme val="minor"/>
      </rPr>
      <t>)</t>
    </r>
  </si>
  <si>
    <r>
      <t xml:space="preserve">Code Training </t>
    </r>
    <r>
      <rPr>
        <sz val="11"/>
        <color theme="1"/>
        <rFont val="Calibri"/>
        <family val="2"/>
        <scheme val="minor"/>
      </rPr>
      <t>(</t>
    </r>
    <r>
      <rPr>
        <i/>
        <sz val="11"/>
        <color theme="1"/>
        <rFont val="Calibri"/>
        <family val="2"/>
        <scheme val="minor"/>
      </rPr>
      <t>name codes</t>
    </r>
    <r>
      <rPr>
        <sz val="11"/>
        <color theme="1"/>
        <rFont val="Calibri"/>
        <family val="2"/>
        <scheme val="minor"/>
      </rPr>
      <t>)</t>
    </r>
  </si>
  <si>
    <t>2021
Number</t>
  </si>
  <si>
    <t>2022
Jan.</t>
  </si>
  <si>
    <t>2022
Feb.</t>
  </si>
  <si>
    <t>2022
Mar.</t>
  </si>
  <si>
    <t>2021
April</t>
  </si>
  <si>
    <t>2021
May</t>
  </si>
  <si>
    <t>2021
June</t>
  </si>
  <si>
    <t>2021
July</t>
  </si>
  <si>
    <t>2021
Aug.</t>
  </si>
  <si>
    <t>2021
Sept.</t>
  </si>
  <si>
    <t>2021
Oct.</t>
  </si>
  <si>
    <t>2021
Nov.</t>
  </si>
  <si>
    <t>2021
Dec.</t>
  </si>
  <si>
    <t>Apr.
2021</t>
  </si>
  <si>
    <t>April 2021 Narrative</t>
  </si>
  <si>
    <t>96.83% YTD</t>
  </si>
  <si>
    <t>Code Grey April 23 - Air/Weather Hazzard</t>
  </si>
  <si>
    <t>3 PSW, 1 Dietary, 1 Housekeeper</t>
  </si>
  <si>
    <t>RN Retired</t>
  </si>
  <si>
    <t>FC 13 - Rented June 1st</t>
  </si>
  <si>
    <t>FA 501, FS 102, FA 117, FS 217, PSA 217</t>
  </si>
  <si>
    <t>Code Grey - Air/Weather Hazard</t>
  </si>
  <si>
    <t>Termination from H &amp; C - employee thinks it was unfair.</t>
  </si>
  <si>
    <t>April 7, 12, 15th and 20th - Most admission coming from Freeport.</t>
  </si>
  <si>
    <t>2, 5, 26 and 30 - deaths</t>
  </si>
  <si>
    <t>Family complaints - care, outings and lockdown (Stay at Home Order) - All complaints resolved.</t>
  </si>
  <si>
    <t>April 16, 22 and  23</t>
  </si>
  <si>
    <t>Misuse of Residents money (Fraud - Police and PG&amp;T - family removing money from bank), Family (grandson) complaints - care - MOH Follow-up, resolved.</t>
  </si>
  <si>
    <t>Easter and visiting - not being in dining room.</t>
  </si>
  <si>
    <t>Easter stations of the cross, donuts for staff (social club), first training walk for Walk the Kindness Way, Memorial service.</t>
  </si>
  <si>
    <t>PSA 203 - Move to LTC; FA 202 (Death); FA 214 - Moving to FS 203; FA 503 - Moving to FA 110 (3 moving and 1 death)</t>
  </si>
  <si>
    <t>PSA Smoking complaint - continue. A few residents smoke in their apartments and others complain of smell, notices have been issued, eviction notices to follow. 2 other residents have been arguing at the smoking area about who has the right to sit on the bench, not able to physical distance. Police have been involved. FC housekeeping complaint - they do not like the housekeeper who  cleans., lawn complaint - number of dandelions, condition of gardens. (Landscaper is to top up gardens and weeds have been sprayed.)</t>
  </si>
  <si>
    <t>$31,000 for Suites Balcony re-construction.</t>
  </si>
  <si>
    <t>1 Home and Community</t>
  </si>
  <si>
    <t>1 Home and Community (unsatisfactory probationary period).</t>
  </si>
  <si>
    <t>Easter stations of the cross, donuts for staff (social club), first training walk for Walk the Kindness Way, Memorial service.
Kindness committee initiated planning and we started kindness huddles along with a kindness basket of goodies to give out to staff. </t>
  </si>
  <si>
    <t>Stucco continues, FS balcony continues, LTC is full (1 room held), Operational planning , First virtual zoom tour of FS. 
H&amp;C: brand new guaranteed Fulltime line with benefits created to reflect our respite team dreams within H&amp;C. Have been consistent with respite hours and working across both campuses in RH, LTC and within the community. 
Fairview Suites: Working closer with PMH and supporting both homes to bring together and align. Feeling more like one team and giving it a “one care team approach” across both campuses to allow for more collaboration and streamlining. Went live April 1 with new admission process and assessments. </t>
  </si>
  <si>
    <t>Suspect outbreak (campus spouses not allowed in), getting parts for renovations and washing machines - waiting on contractors.
Working through challenges with PCC, goal to have both Suites on POC for electronic documentation (Parkwood by June 1, FMH July 1) but running into barriers with our H&amp;C models and what POC was designed for. Working closely with PCC on solutions. </t>
  </si>
  <si>
    <t>Easter events, St. Louis students continue on placement 9 day shift, 8 afternoon shift.</t>
  </si>
  <si>
    <t>May 2021 Narrative</t>
  </si>
  <si>
    <t>FS 203 - Rented April 11th; FS 110 - Rented April 29th; FS 304; FS 205</t>
  </si>
  <si>
    <t>FA 511 - Rented June 1st; FA 308 - Rented April 1st; FA 202 - Rented April 22nd, FA 110 - Rented April 21st</t>
  </si>
  <si>
    <t xml:space="preserve">PSA 316 - Rented April 1; PSA 108; PSA 318; PSA 203 - Rented April 8th </t>
  </si>
  <si>
    <t>May
2021</t>
  </si>
  <si>
    <t xml:space="preserve">97.09 YTD </t>
  </si>
  <si>
    <t>May 10, May  13 and May 25th all from Hospitals</t>
  </si>
  <si>
    <t>1 Death, 1 transfer back to Freeport long stay absence</t>
  </si>
  <si>
    <t>3 Follow-up by MOHLTC by phone (1 on admission process, 1 on visiting restrictions, 1 on personal care) all resolved</t>
  </si>
  <si>
    <t xml:space="preserve"> Code Brown missed - will be done later in June</t>
  </si>
  <si>
    <t>May 28 &amp; 30th - see notes below on fire calls</t>
  </si>
  <si>
    <t>Fall with injury &amp; transfer to hospital. Resident fell during seizure, broke jaw. Inpatient at CMH 17 days</t>
  </si>
  <si>
    <t xml:space="preserve">See note below </t>
  </si>
  <si>
    <t xml:space="preserve">Termination while on probation. Crows pecking cars in parking lot and night time safety of lot. Staff want to use back door to exit.  </t>
  </si>
  <si>
    <t>See note below</t>
  </si>
  <si>
    <t>FS 304; FS 205</t>
  </si>
  <si>
    <t>FA 511 - Rented June 1st; FA 214; FA 503</t>
  </si>
  <si>
    <t>PSA 108; PSA 318</t>
  </si>
  <si>
    <t>8 plus LTC 3 -- PSA 316; PSA 203; FA 308; FS 201; FS 203; FA 110; FA 202, FS 110</t>
  </si>
  <si>
    <t>4 Notices, 0 Discharges and 0 Deaths -- FS 212 - Move to LTC; FS 311 - Move to palliative care; PSA 117 - Move in with family; FA 603 - 
Move in with family</t>
  </si>
  <si>
    <t>FC Smoking complaint, PSW Smoking complaint and resident interaction</t>
  </si>
  <si>
    <t>2 Fire incidents; 1 in FS washer belt melted, a hanger prevented the tub from spinning causing fire
1 in FA as a flower pot on the balcony caught fire due to the sun reflecting (mirror surface)</t>
  </si>
  <si>
    <t>FS Windows payment 1,  Suites Balcony 2nd payment &amp; Stucco payment</t>
  </si>
  <si>
    <t>See notes above</t>
  </si>
  <si>
    <t>LTC  total 7 -  1 RN, 2 RPNs, 3 RSA, 1 PSW, 1 HSKP and 1 H&amp;C</t>
  </si>
  <si>
    <t>2 LTC RPN &amp; HCA, 1 H&amp;C</t>
  </si>
  <si>
    <t xml:space="preserve">Stucco continues, FS balcony continues, Moved 2 FA tenants this month using our staff, summer students hired, all call bell sani-pulls are installed in LTC (waiting for a part for the lights to all be switched over), AC replacements start. New interior signage installed.
IPAC audit completed for Fairview Suites, many improvements from previous audit. 90% overall. Celebrated this success with staff. 
Nurse hired for Parkwood Suites, allowing Retirement Coordinator to take the lead for clinical. </t>
  </si>
  <si>
    <t xml:space="preserve">Ordering supply online is challenging. Home Depot we need to order ahead and we are reaching the credit limit more often. 11 Admissions campus wide this month difficult to keep up with the renovations and normal maintenance requests, lots of requests from all the families. TV and phone set ups - all very busy. Exploring marketing techniques for retirement suites. Recognizing the challenges that COVID has put on us and difficulties in filling rooms. Have created and posted online advertisements and sent out flyers promoting Fairview suites. </t>
  </si>
  <si>
    <t>Greek food brought in for lunch (May 4), Caregiver appreciation week, and 2nd Kindness walk training (12 staff participated). 
Started regular education sessions with Paula Frappier via zoom to build the relationship on relevant learning needs with both H&amp;C and Suites teams. Kindness Huddles started around the campus along with flower planting with staff and residents. 
Absences began for residents. This is exciting and scary. Residents are appreciating the freedom. Constant reminders for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</si>
</sst>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i/>
      <sz val="9"/>
      <color theme="1"/>
      <name val="Calibri"/>
      <family val="2"/>
      <scheme val="minor"/>
    </font>
    <font>
      <b/>
      <sz val="11"/>
      <color indexed="9"/>
      <name val="Calibri"/>
      <family val="2"/>
      <scheme val="minor"/>
    </font>
    <font>
      <sz val="11"/>
      <color rgb="FFFF0000"/>
      <name val="Calibri"/>
      <family val="2"/>
      <scheme val="minor"/>
    </font>
    <font>
      <b/>
      <sz val="12"/>
      <color theme="1"/>
      <name val="Calibri"/>
      <family val="2"/>
      <scheme val="minor"/>
    </font>
    <font>
      <sz val="7"/>
      <color theme="1"/>
      <name val="Times New Roman"/>
      <family val="1"/>
    </font>
    <font>
      <b/>
      <sz val="7"/>
      <color rgb="FFFF0000"/>
      <name val="Times New Roman"/>
      <family val="1"/>
    </font>
    <font>
      <b/>
      <sz val="11"/>
      <color rgb="FFFF0000"/>
      <name val="Calibri"/>
      <family val="2"/>
      <scheme val="minor"/>
    </font>
    <font>
      <b/>
      <sz val="11"/>
      <color rgb="FF00B050"/>
      <name val="Calibri"/>
      <family val="2"/>
      <scheme val="minor"/>
    </font>
    <font>
      <b/>
      <sz val="11"/>
      <color theme="9" tint="-0.249977111117893"/>
      <name val="Calibri"/>
      <family val="2"/>
      <scheme val="minor"/>
    </font>
    <font>
      <b/>
      <sz val="11"/>
      <color rgb="FF7030A0"/>
      <name val="Calibri"/>
      <family val="2"/>
      <scheme val="minor"/>
    </font>
    <font>
      <b/>
      <sz val="11"/>
      <color theme="4" tint="-0.249977111117893"/>
      <name val="Calibri"/>
      <family val="2"/>
      <scheme val="minor"/>
    </font>
    <font>
      <b/>
      <sz val="12"/>
      <color theme="1"/>
      <name val="Times New Roman"/>
      <family val="1"/>
    </font>
    <font>
      <i/>
      <sz val="7"/>
      <color theme="1"/>
      <name val="Times New Roman"/>
      <family val="1"/>
    </font>
    <font>
      <b/>
      <sz val="11"/>
      <color theme="1"/>
      <name val="Times New Roman"/>
      <family val="1"/>
    </font>
    <font>
      <sz val="12"/>
      <color rgb="FFFF0000"/>
      <name val="Calibri"/>
      <family val="2"/>
      <scheme val="minor"/>
    </font>
    <font>
      <sz val="11"/>
      <color theme="1"/>
      <name val="Calibri"/>
      <family val="1"/>
      <scheme val="minor"/>
    </font>
    <font>
      <sz val="11"/>
      <color rgb="FF00B050"/>
      <name val="Calibri"/>
      <family val="2"/>
      <scheme val="minor"/>
    </font>
    <font>
      <b/>
      <sz val="11"/>
      <color rgb="FFFFFF00"/>
      <name val="Calibri"/>
      <family val="2"/>
      <scheme val="minor"/>
    </font>
    <font>
      <sz val="8"/>
      <name val="Calibri"/>
      <family val="2"/>
      <scheme val="minor"/>
    </font>
    <font>
      <b/>
      <sz val="18"/>
      <color theme="1"/>
      <name val="Calibri"/>
      <family val="2"/>
      <scheme val="minor"/>
    </font>
    <font>
      <sz val="12"/>
      <color theme="1"/>
      <name val="Calibri"/>
      <family val="2"/>
      <scheme val="minor"/>
    </font>
    <font>
      <b/>
      <sz val="12"/>
      <color theme="0"/>
      <name val="Calibri"/>
      <family val="2"/>
      <scheme val="minor"/>
    </font>
    <font>
      <i/>
      <sz val="12"/>
      <color theme="1"/>
      <name val="Calibri"/>
      <family val="2"/>
      <scheme val="minor"/>
    </font>
    <font>
      <sz val="12"/>
      <color theme="0"/>
      <name val="Calibri"/>
      <family val="2"/>
      <scheme val="minor"/>
    </font>
    <font>
      <b/>
      <i/>
      <sz val="12"/>
      <color theme="1"/>
      <name val="Calibri"/>
      <family val="2"/>
      <scheme val="minor"/>
    </font>
    <font>
      <sz val="14"/>
      <color theme="1"/>
      <name val="Calibri"/>
      <family val="2"/>
      <scheme val="minor"/>
    </font>
    <font>
      <sz val="11"/>
      <color theme="4"/>
      <name val="Calibri"/>
      <family val="2"/>
      <scheme val="minor"/>
    </font>
    <font>
      <b/>
      <sz val="20"/>
      <color theme="4"/>
      <name val="Calibri"/>
      <family val="2"/>
      <scheme val="minor"/>
    </font>
    <font>
      <b/>
      <sz val="11"/>
      <name val="Calibri"/>
      <family val="2"/>
      <scheme val="minor"/>
    </font>
    <font>
      <sz val="11"/>
      <name val="Calibri"/>
      <family val="2"/>
      <scheme val="minor"/>
    </font>
    <font>
      <sz val="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8"/>
        <bgColor indexed="64"/>
      </patternFill>
    </fill>
    <fill>
      <patternFill patternType="solid">
        <fgColor rgb="FF0070C0"/>
        <bgColor indexed="64"/>
      </patternFill>
    </fill>
    <fill>
      <patternFill patternType="solid">
        <fgColor theme="8" tint="0.79998168889431442"/>
        <bgColor indexed="64"/>
      </patternFill>
    </fill>
  </fills>
  <borders count="76">
    <border>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style="thin">
        <color theme="8" tint="-0.24994659260841701"/>
      </bottom>
      <diagonal/>
    </border>
    <border>
      <left/>
      <right style="thin">
        <color theme="8" tint="-0.24994659260841701"/>
      </right>
      <top/>
      <bottom style="thin">
        <color theme="8" tint="-0.24994659260841701"/>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style="thin">
        <color theme="3" tint="0.39991454817346722"/>
      </right>
      <top style="thin">
        <color theme="3" tint="0.39991454817346722"/>
      </top>
      <bottom style="thin">
        <color indexed="64"/>
      </bottom>
      <diagonal/>
    </border>
    <border>
      <left style="thin">
        <color theme="3" tint="0.39991454817346722"/>
      </left>
      <right style="thin">
        <color theme="3" tint="0.39991454817346722"/>
      </right>
      <top style="thin">
        <color theme="3" tint="0.39991454817346722"/>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medium">
        <color theme="3" tint="0.39994506668294322"/>
      </right>
      <top style="thin">
        <color theme="3" tint="0.39994506668294322"/>
      </top>
      <bottom style="thin">
        <color theme="3" tint="0.39994506668294322"/>
      </bottom>
      <diagonal/>
    </border>
    <border>
      <left style="medium">
        <color theme="3" tint="0.39994506668294322"/>
      </left>
      <right style="thin">
        <color theme="3" tint="0.39991454817346722"/>
      </right>
      <top style="thin">
        <color indexed="64"/>
      </top>
      <bottom style="thin">
        <color indexed="64"/>
      </bottom>
      <diagonal/>
    </border>
    <border>
      <left style="thin">
        <color theme="3" tint="0.39991454817346722"/>
      </left>
      <right style="thin">
        <color theme="3" tint="0.39991454817346722"/>
      </right>
      <top style="thin">
        <color indexed="64"/>
      </top>
      <bottom style="thin">
        <color indexed="64"/>
      </bottom>
      <diagonal/>
    </border>
    <border>
      <left style="medium">
        <color theme="3" tint="0.39994506668294322"/>
      </left>
      <right style="thin">
        <color theme="3" tint="0.39991454817346722"/>
      </right>
      <top style="thin">
        <color indexed="64"/>
      </top>
      <bottom style="thin">
        <color theme="3" tint="0.39991454817346722"/>
      </bottom>
      <diagonal/>
    </border>
    <border>
      <left style="thin">
        <color theme="3" tint="0.39991454817346722"/>
      </left>
      <right style="thin">
        <color theme="3" tint="0.39991454817346722"/>
      </right>
      <top style="thin">
        <color indexed="64"/>
      </top>
      <bottom style="thin">
        <color theme="3" tint="0.39991454817346722"/>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style="thin">
        <color rgb="FF0070C0"/>
      </left>
      <right style="thin">
        <color rgb="FF0070C0"/>
      </right>
      <top style="thin">
        <color rgb="FF0070C0"/>
      </top>
      <bottom style="thin">
        <color rgb="FF0070C0"/>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right style="thin">
        <color theme="4"/>
      </right>
      <top style="thin">
        <color theme="4"/>
      </top>
      <bottom/>
      <diagonal/>
    </border>
    <border>
      <left style="medium">
        <color theme="8" tint="-0.24994659260841701"/>
      </left>
      <right style="thin">
        <color theme="8" tint="-0.24994659260841701"/>
      </right>
      <top style="medium">
        <color theme="8" tint="-0.24994659260841701"/>
      </top>
      <bottom style="thin">
        <color theme="8" tint="-0.24994659260841701"/>
      </bottom>
      <diagonal/>
    </border>
    <border>
      <left style="thin">
        <color theme="8" tint="-0.24994659260841701"/>
      </left>
      <right style="thin">
        <color theme="8" tint="-0.24994659260841701"/>
      </right>
      <top style="medium">
        <color theme="8" tint="-0.24994659260841701"/>
      </top>
      <bottom style="thin">
        <color theme="8" tint="-0.24994659260841701"/>
      </bottom>
      <diagonal/>
    </border>
    <border>
      <left style="thin">
        <color theme="8" tint="-0.24994659260841701"/>
      </left>
      <right style="medium">
        <color theme="8" tint="-0.24994659260841701"/>
      </right>
      <top style="medium">
        <color theme="8" tint="-0.24994659260841701"/>
      </top>
      <bottom style="thin">
        <color theme="8" tint="-0.24994659260841701"/>
      </bottom>
      <diagonal/>
    </border>
    <border>
      <left style="medium">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medium">
        <color theme="8" tint="-0.24994659260841701"/>
      </right>
      <top style="thin">
        <color theme="8" tint="-0.24994659260841701"/>
      </top>
      <bottom style="thin">
        <color theme="8" tint="-0.24994659260841701"/>
      </bottom>
      <diagonal/>
    </border>
    <border>
      <left style="medium">
        <color theme="8" tint="-0.24994659260841701"/>
      </left>
      <right style="thin">
        <color theme="8" tint="-0.24994659260841701"/>
      </right>
      <top style="thin">
        <color theme="8" tint="-0.24994659260841701"/>
      </top>
      <bottom style="medium">
        <color theme="8" tint="-0.24994659260841701"/>
      </bottom>
      <diagonal/>
    </border>
    <border>
      <left style="thin">
        <color theme="8" tint="-0.24994659260841701"/>
      </left>
      <right style="thin">
        <color theme="8" tint="-0.24994659260841701"/>
      </right>
      <top style="thin">
        <color theme="8" tint="-0.24994659260841701"/>
      </top>
      <bottom style="medium">
        <color theme="8" tint="-0.24994659260841701"/>
      </bottom>
      <diagonal/>
    </border>
    <border>
      <left style="thin">
        <color theme="8" tint="-0.24994659260841701"/>
      </left>
      <right style="medium">
        <color theme="8" tint="-0.24994659260841701"/>
      </right>
      <top style="thin">
        <color theme="8" tint="-0.24994659260841701"/>
      </top>
      <bottom style="medium">
        <color theme="8" tint="-0.24994659260841701"/>
      </bottom>
      <diagonal/>
    </border>
    <border>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top/>
      <bottom style="thin">
        <color rgb="FF4472C4"/>
      </bottom>
      <diagonal/>
    </border>
    <border>
      <left/>
      <right style="thin">
        <color rgb="FF4472C4"/>
      </right>
      <top style="thin">
        <color rgb="FF4472C4"/>
      </top>
      <bottom style="thin">
        <color rgb="FF4472C4"/>
      </bottom>
      <diagonal/>
    </border>
    <border>
      <left/>
      <right style="thin">
        <color rgb="FF4472C4"/>
      </right>
      <top style="thin">
        <color rgb="FF4472C4"/>
      </top>
      <bottom/>
      <diagonal/>
    </border>
    <border>
      <left style="medium">
        <color theme="8" tint="-0.24994659260841701"/>
      </left>
      <right style="thin">
        <color theme="8" tint="-0.24994659260841701"/>
      </right>
      <top style="medium">
        <color theme="8" tint="-0.24994659260841701"/>
      </top>
      <bottom/>
      <diagonal/>
    </border>
    <border>
      <left style="thin">
        <color theme="8" tint="-0.24994659260841701"/>
      </left>
      <right style="thin">
        <color theme="8" tint="-0.24994659260841701"/>
      </right>
      <top style="medium">
        <color theme="8" tint="-0.24994659260841701"/>
      </top>
      <bottom/>
      <diagonal/>
    </border>
    <border>
      <left style="thin">
        <color theme="8" tint="-0.24994659260841701"/>
      </left>
      <right style="medium">
        <color theme="8" tint="-0.24994659260841701"/>
      </right>
      <top style="medium">
        <color theme="8" tint="-0.24994659260841701"/>
      </top>
      <bottom/>
      <diagonal/>
    </border>
    <border>
      <left style="thin">
        <color rgb="FF2F75B5"/>
      </left>
      <right style="thin">
        <color rgb="FF2F75B5"/>
      </right>
      <top style="thin">
        <color rgb="FF2F75B5"/>
      </top>
      <bottom style="thin">
        <color rgb="FF2F75B5"/>
      </bottom>
      <diagonal/>
    </border>
    <border>
      <left style="thin">
        <color rgb="FF2F75B5"/>
      </left>
      <right/>
      <top style="thin">
        <color rgb="FF2F75B5"/>
      </top>
      <bottom style="thin">
        <color rgb="FF2F75B5"/>
      </bottom>
      <diagonal/>
    </border>
    <border>
      <left style="thin">
        <color rgb="FF2F75B5"/>
      </left>
      <right style="thin">
        <color rgb="FF2F75B5"/>
      </right>
      <top style="thin">
        <color rgb="FF2F75B5"/>
      </top>
      <bottom/>
      <diagonal/>
    </border>
    <border>
      <left style="thin">
        <color rgb="FF2F75B5"/>
      </left>
      <right/>
      <top style="thin">
        <color rgb="FF2F75B5"/>
      </top>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right style="thin">
        <color rgb="FF2F75B5"/>
      </right>
      <top/>
      <bottom style="thin">
        <color rgb="FF2F75B5"/>
      </bottom>
      <diagonal/>
    </border>
    <border>
      <left style="thin">
        <color rgb="FF2F75B5"/>
      </left>
      <right style="thin">
        <color rgb="FF2F75B5"/>
      </right>
      <top/>
      <bottom style="thin">
        <color rgb="FF2F75B5"/>
      </bottom>
      <diagonal/>
    </border>
    <border>
      <left style="thin">
        <color rgb="FF2F75B5"/>
      </left>
      <right/>
      <top/>
      <bottom style="thin">
        <color rgb="FF2F75B5"/>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right/>
      <top style="thin">
        <color rgb="FF2F75B5"/>
      </top>
      <bottom/>
      <diagonal/>
    </border>
    <border>
      <left/>
      <right/>
      <top/>
      <bottom style="thin">
        <color theme="8" tint="-0.24994659260841701"/>
      </bottom>
      <diagonal/>
    </border>
  </borders>
  <cellStyleXfs count="1">
    <xf numFmtId="0" fontId="0" fillId="0" borderId="0"/>
  </cellStyleXfs>
  <cellXfs count="322">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0" fillId="2" borderId="0" xfId="0" applyFill="1"/>
    <xf numFmtId="0" fontId="0" fillId="2" borderId="0" xfId="0" applyFill="1" applyAlignment="1">
      <alignment horizontal="center"/>
    </xf>
    <xf numFmtId="0" fontId="0" fillId="2" borderId="0" xfId="0" applyFill="1" applyAlignment="1">
      <alignment wrapText="1"/>
    </xf>
    <xf numFmtId="0" fontId="0" fillId="0" borderId="14" xfId="0" applyBorder="1" applyAlignment="1">
      <alignment horizontal="center"/>
    </xf>
    <xf numFmtId="0" fontId="0" fillId="0" borderId="15" xfId="0" applyBorder="1" applyAlignment="1">
      <alignment horizontal="center"/>
    </xf>
    <xf numFmtId="0" fontId="0" fillId="2" borderId="0" xfId="0" applyFill="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6" borderId="12" xfId="0" applyFill="1" applyBorder="1" applyAlignment="1"/>
    <xf numFmtId="0" fontId="0" fillId="6" borderId="0" xfId="0" applyFill="1" applyBorder="1" applyAlignment="1">
      <alignment horizontal="center"/>
    </xf>
    <xf numFmtId="0" fontId="0" fillId="6" borderId="13" xfId="0" applyFill="1" applyBorder="1" applyAlignment="1">
      <alignment horizontal="center"/>
    </xf>
    <xf numFmtId="0" fontId="22" fillId="6" borderId="12" xfId="0" applyFont="1" applyFill="1" applyBorder="1" applyAlignment="1">
      <alignment horizontal="left" indent="3"/>
    </xf>
    <xf numFmtId="0" fontId="0" fillId="2" borderId="22" xfId="0" applyFill="1" applyBorder="1"/>
    <xf numFmtId="0" fontId="0" fillId="2" borderId="23" xfId="0" applyFill="1" applyBorder="1"/>
    <xf numFmtId="0" fontId="0" fillId="2" borderId="24" xfId="0" applyFill="1" applyBorder="1"/>
    <xf numFmtId="0" fontId="0" fillId="0" borderId="1" xfId="0" applyBorder="1" applyAlignment="1">
      <alignment horizontal="center"/>
    </xf>
    <xf numFmtId="0" fontId="0" fillId="0" borderId="5" xfId="0" applyBorder="1" applyAlignment="1">
      <alignment wrapText="1"/>
    </xf>
    <xf numFmtId="0" fontId="4" fillId="2" borderId="0" xfId="0" applyFont="1" applyFill="1" applyAlignment="1">
      <alignment horizontal="center"/>
    </xf>
    <xf numFmtId="0" fontId="4" fillId="0" borderId="0" xfId="0" applyFont="1" applyAlignment="1">
      <alignment horizontal="center"/>
    </xf>
    <xf numFmtId="0" fontId="24" fillId="0" borderId="0" xfId="0" applyFont="1"/>
    <xf numFmtId="0" fontId="2" fillId="0" borderId="1" xfId="0" applyFont="1" applyFill="1" applyBorder="1" applyAlignment="1">
      <alignment horizontal="right" vertical="center" wrapText="1"/>
    </xf>
    <xf numFmtId="164" fontId="0" fillId="0" borderId="0" xfId="0" applyNumberFormat="1"/>
    <xf numFmtId="0" fontId="0" fillId="0" borderId="1" xfId="0" applyBorder="1" applyAlignment="1">
      <alignment horizontal="center" vertical="center" wrapText="1"/>
    </xf>
    <xf numFmtId="0" fontId="1" fillId="4" borderId="1" xfId="0" applyFont="1" applyFill="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5" fillId="0" borderId="38" xfId="0" applyFont="1" applyBorder="1" applyAlignment="1">
      <alignment vertical="center"/>
    </xf>
    <xf numFmtId="0" fontId="25" fillId="0" borderId="4" xfId="0" applyFont="1" applyBorder="1" applyAlignment="1">
      <alignment horizontal="center" vertical="center" wrapText="1"/>
    </xf>
    <xf numFmtId="0" fontId="25" fillId="0" borderId="7" xfId="0" applyFont="1" applyBorder="1" applyAlignment="1">
      <alignment vertical="center"/>
    </xf>
    <xf numFmtId="0" fontId="26" fillId="4" borderId="25" xfId="0" applyFont="1" applyFill="1" applyBorder="1" applyAlignment="1">
      <alignment vertical="center"/>
    </xf>
    <xf numFmtId="0" fontId="25" fillId="0" borderId="26" xfId="0" applyFont="1" applyBorder="1" applyAlignment="1">
      <alignment vertical="center" wrapText="1"/>
    </xf>
    <xf numFmtId="0" fontId="25" fillId="0" borderId="25" xfId="0" applyFont="1" applyBorder="1" applyAlignment="1">
      <alignment vertical="center" wrapText="1"/>
    </xf>
    <xf numFmtId="0" fontId="8" fillId="0" borderId="25" xfId="0" applyFont="1" applyFill="1" applyBorder="1" applyAlignment="1">
      <alignment vertical="center" wrapText="1"/>
    </xf>
    <xf numFmtId="0" fontId="8" fillId="0" borderId="25" xfId="0" applyFont="1" applyFill="1" applyBorder="1" applyAlignment="1">
      <alignment horizontal="right" vertical="center" wrapText="1"/>
    </xf>
    <xf numFmtId="0" fontId="8" fillId="0" borderId="6" xfId="0" applyFont="1" applyFill="1" applyBorder="1" applyAlignment="1">
      <alignment horizontal="right" vertical="center" wrapText="1"/>
    </xf>
    <xf numFmtId="0" fontId="25" fillId="0" borderId="3" xfId="0" applyFont="1" applyBorder="1" applyAlignment="1">
      <alignment horizontal="center" vertical="center"/>
    </xf>
    <xf numFmtId="0" fontId="25" fillId="0" borderId="5" xfId="0" applyFont="1" applyBorder="1" applyAlignment="1">
      <alignment vertical="center" wrapText="1"/>
    </xf>
    <xf numFmtId="0" fontId="0" fillId="2" borderId="0" xfId="0" applyFill="1" applyBorder="1" applyAlignment="1"/>
    <xf numFmtId="0" fontId="0" fillId="2" borderId="0" xfId="0" applyFill="1" applyAlignment="1"/>
    <xf numFmtId="0" fontId="0" fillId="0" borderId="25" xfId="0" applyBorder="1" applyAlignment="1">
      <alignment vertical="center" wrapText="1"/>
    </xf>
    <xf numFmtId="0" fontId="0" fillId="0" borderId="3" xfId="0" applyBorder="1" applyAlignment="1">
      <alignment horizontal="center" vertical="center"/>
    </xf>
    <xf numFmtId="0" fontId="3" fillId="8" borderId="8" xfId="0" applyFont="1" applyFill="1" applyBorder="1" applyAlignment="1">
      <alignment horizontal="left" vertical="center"/>
    </xf>
    <xf numFmtId="0" fontId="25" fillId="8" borderId="4" xfId="0" applyFont="1" applyFill="1" applyBorder="1" applyAlignment="1">
      <alignment horizontal="center" vertical="center" wrapText="1"/>
    </xf>
    <xf numFmtId="0" fontId="25" fillId="0" borderId="1" xfId="0" applyFont="1" applyFill="1" applyBorder="1" applyAlignment="1">
      <alignment horizontal="center" vertical="center"/>
    </xf>
    <xf numFmtId="0" fontId="3" fillId="8" borderId="8" xfId="0" applyFont="1" applyFill="1" applyBorder="1" applyAlignment="1">
      <alignment vertical="center"/>
    </xf>
    <xf numFmtId="0" fontId="25" fillId="8" borderId="7" xfId="0" applyFont="1" applyFill="1" applyBorder="1" applyAlignment="1">
      <alignment vertical="center"/>
    </xf>
    <xf numFmtId="0" fontId="8" fillId="7" borderId="3" xfId="0" applyFont="1" applyFill="1" applyBorder="1" applyAlignment="1">
      <alignment horizontal="center"/>
    </xf>
    <xf numFmtId="0" fontId="8" fillId="7" borderId="3" xfId="0" applyFont="1" applyFill="1" applyBorder="1" applyAlignment="1">
      <alignment horizontal="left"/>
    </xf>
    <xf numFmtId="0" fontId="0" fillId="0" borderId="4" xfId="0" applyBorder="1" applyAlignment="1">
      <alignment horizontal="center" vertical="center" wrapText="1"/>
    </xf>
    <xf numFmtId="0" fontId="0" fillId="0" borderId="7" xfId="0" applyBorder="1" applyAlignment="1">
      <alignment vertical="center"/>
    </xf>
    <xf numFmtId="1" fontId="0" fillId="0" borderId="1" xfId="0" applyNumberFormat="1" applyBorder="1" applyAlignment="1">
      <alignment horizontal="center" vertical="center"/>
    </xf>
    <xf numFmtId="0" fontId="30" fillId="0" borderId="0" xfId="0" applyFont="1"/>
    <xf numFmtId="0" fontId="8" fillId="0" borderId="25" xfId="0" applyFont="1" applyBorder="1" applyAlignment="1">
      <alignment vertical="center" wrapText="1"/>
    </xf>
    <xf numFmtId="0" fontId="2" fillId="2" borderId="25" xfId="0" applyFont="1" applyFill="1" applyBorder="1" applyAlignment="1">
      <alignment vertical="center" wrapText="1"/>
    </xf>
    <xf numFmtId="0" fontId="0" fillId="0" borderId="26" xfId="0" applyBorder="1" applyAlignment="1">
      <alignment vertical="center" wrapText="1"/>
    </xf>
    <xf numFmtId="0" fontId="0" fillId="0" borderId="5" xfId="0" applyBorder="1" applyAlignment="1">
      <alignment vertical="center" wrapText="1"/>
    </xf>
    <xf numFmtId="0" fontId="31" fillId="0" borderId="0" xfId="0" applyFont="1"/>
    <xf numFmtId="0" fontId="32" fillId="0" borderId="0" xfId="0" applyFont="1" applyAlignment="1">
      <alignment horizontal="center"/>
    </xf>
    <xf numFmtId="0" fontId="25" fillId="0" borderId="37" xfId="0" applyFont="1" applyBorder="1" applyAlignment="1">
      <alignment horizontal="center" wrapText="1"/>
    </xf>
    <xf numFmtId="164" fontId="29" fillId="7" borderId="26" xfId="0" applyNumberFormat="1" applyFont="1" applyFill="1" applyBorder="1" applyAlignment="1">
      <alignment horizontal="center" vertical="center"/>
    </xf>
    <xf numFmtId="0" fontId="25" fillId="0" borderId="6" xfId="0" applyFont="1" applyBorder="1" applyAlignment="1">
      <alignment vertical="center" wrapText="1"/>
    </xf>
    <xf numFmtId="16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3" fillId="7" borderId="41" xfId="0" applyFont="1" applyFill="1" applyBorder="1"/>
    <xf numFmtId="0" fontId="3" fillId="7" borderId="42" xfId="0" applyFont="1" applyFill="1" applyBorder="1" applyAlignment="1">
      <alignment horizontal="center"/>
    </xf>
    <xf numFmtId="0" fontId="3" fillId="7" borderId="43" xfId="0" applyFont="1" applyFill="1" applyBorder="1" applyAlignment="1">
      <alignment horizontal="left"/>
    </xf>
    <xf numFmtId="0" fontId="25" fillId="0" borderId="45" xfId="0" applyFont="1" applyBorder="1" applyAlignment="1">
      <alignment vertical="center"/>
    </xf>
    <xf numFmtId="0" fontId="0" fillId="0" borderId="45" xfId="0" applyBorder="1" applyAlignment="1">
      <alignment wrapText="1"/>
    </xf>
    <xf numFmtId="0" fontId="0" fillId="0" borderId="45" xfId="0" applyBorder="1" applyAlignment="1">
      <alignment vertical="center" wrapText="1"/>
    </xf>
    <xf numFmtId="0" fontId="0" fillId="0" borderId="47" xfId="0" applyBorder="1" applyAlignment="1">
      <alignment horizontal="center"/>
    </xf>
    <xf numFmtId="0" fontId="0" fillId="0" borderId="48" xfId="0" applyBorder="1" applyAlignment="1">
      <alignment vertical="center" wrapText="1"/>
    </xf>
    <xf numFmtId="0" fontId="3" fillId="8" borderId="36" xfId="0" applyFont="1" applyFill="1" applyBorder="1" applyAlignment="1">
      <alignment vertical="center"/>
    </xf>
    <xf numFmtId="0" fontId="1" fillId="4" borderId="39" xfId="0" applyFont="1" applyFill="1" applyBorder="1" applyAlignment="1">
      <alignment vertical="center"/>
    </xf>
    <xf numFmtId="0" fontId="3" fillId="0" borderId="44" xfId="0" applyFont="1" applyBorder="1" applyAlignment="1">
      <alignment vertical="center"/>
    </xf>
    <xf numFmtId="0" fontId="25" fillId="8" borderId="1" xfId="0" applyFont="1" applyFill="1" applyBorder="1" applyAlignment="1">
      <alignment horizontal="center" vertical="center" wrapText="1"/>
    </xf>
    <xf numFmtId="0" fontId="25" fillId="8" borderId="45" xfId="0" applyFont="1" applyFill="1" applyBorder="1" applyAlignment="1">
      <alignment vertical="center"/>
    </xf>
    <xf numFmtId="0" fontId="1" fillId="4" borderId="44" xfId="0" applyFont="1" applyFill="1" applyBorder="1" applyAlignment="1">
      <alignment vertical="center"/>
    </xf>
    <xf numFmtId="0" fontId="2" fillId="0" borderId="44" xfId="0" applyFont="1" applyFill="1" applyBorder="1" applyAlignment="1">
      <alignment vertical="center" wrapText="1"/>
    </xf>
    <xf numFmtId="0" fontId="2" fillId="0" borderId="44" xfId="0" applyFont="1" applyFill="1" applyBorder="1" applyAlignment="1">
      <alignment horizontal="right" vertical="center" wrapText="1"/>
    </xf>
    <xf numFmtId="0" fontId="2" fillId="0" borderId="46" xfId="0" applyFont="1" applyFill="1" applyBorder="1" applyAlignment="1">
      <alignment horizontal="right" vertical="center" wrapText="1"/>
    </xf>
    <xf numFmtId="0" fontId="0" fillId="0" borderId="48" xfId="0" applyBorder="1" applyAlignment="1">
      <alignment wrapText="1"/>
    </xf>
    <xf numFmtId="0" fontId="2" fillId="0" borderId="25" xfId="0" applyFont="1" applyFill="1" applyBorder="1" applyAlignment="1">
      <alignment vertical="center" wrapText="1"/>
    </xf>
    <xf numFmtId="0" fontId="0" fillId="0" borderId="39" xfId="0" applyBorder="1" applyAlignment="1">
      <alignment vertical="center" wrapText="1"/>
    </xf>
    <xf numFmtId="0" fontId="33" fillId="0" borderId="39" xfId="0" applyFont="1" applyFill="1" applyBorder="1" applyAlignment="1">
      <alignment vertical="center" wrapText="1"/>
    </xf>
    <xf numFmtId="0" fontId="2" fillId="0" borderId="39" xfId="0" applyFont="1" applyFill="1" applyBorder="1" applyAlignment="1">
      <alignment horizontal="right" vertical="center" wrapText="1"/>
    </xf>
    <xf numFmtId="0" fontId="2" fillId="0" borderId="40" xfId="0" applyFont="1" applyFill="1" applyBorder="1" applyAlignment="1">
      <alignment horizontal="right" vertical="center" wrapText="1"/>
    </xf>
    <xf numFmtId="0" fontId="25" fillId="0" borderId="1" xfId="0" applyFont="1" applyBorder="1" applyAlignment="1">
      <alignment horizontal="center" vertical="center" wrapText="1"/>
    </xf>
    <xf numFmtId="0" fontId="0" fillId="0" borderId="47" xfId="0" applyBorder="1" applyAlignment="1">
      <alignment horizontal="center" vertical="center"/>
    </xf>
    <xf numFmtId="0" fontId="3" fillId="8" borderId="49" xfId="0" applyFont="1" applyFill="1" applyBorder="1" applyAlignment="1">
      <alignment vertical="center"/>
    </xf>
    <xf numFmtId="0" fontId="25" fillId="0" borderId="50" xfId="0" applyFont="1" applyBorder="1" applyAlignment="1">
      <alignment horizontal="center" wrapText="1"/>
    </xf>
    <xf numFmtId="0" fontId="25" fillId="0" borderId="51" xfId="0" applyFont="1" applyBorder="1" applyAlignment="1">
      <alignment vertical="center"/>
    </xf>
    <xf numFmtId="0" fontId="1" fillId="4" borderId="52" xfId="0" applyFont="1" applyFill="1" applyBorder="1" applyAlignment="1">
      <alignment vertical="center"/>
    </xf>
    <xf numFmtId="0" fontId="33" fillId="0" borderId="52" xfId="0" applyFont="1" applyFill="1" applyBorder="1" applyAlignment="1">
      <alignment vertical="center" wrapText="1"/>
    </xf>
    <xf numFmtId="0" fontId="2" fillId="0" borderId="52" xfId="0" applyFont="1" applyFill="1" applyBorder="1" applyAlignment="1">
      <alignment horizontal="right" vertical="center" wrapText="1"/>
    </xf>
    <xf numFmtId="0" fontId="2" fillId="0" borderId="53" xfId="0" applyFont="1" applyFill="1" applyBorder="1" applyAlignment="1">
      <alignment horizontal="right" vertical="center" wrapText="1"/>
    </xf>
    <xf numFmtId="0" fontId="3" fillId="7" borderId="54" xfId="0" applyFont="1" applyFill="1" applyBorder="1"/>
    <xf numFmtId="0" fontId="3" fillId="7" borderId="55" xfId="0" applyFont="1" applyFill="1" applyBorder="1" applyAlignment="1">
      <alignment horizontal="center"/>
    </xf>
    <xf numFmtId="0" fontId="3" fillId="7" borderId="56" xfId="0" applyFont="1" applyFill="1" applyBorder="1" applyAlignment="1">
      <alignment horizontal="left"/>
    </xf>
    <xf numFmtId="0" fontId="33" fillId="0" borderId="25" xfId="0" applyFont="1" applyFill="1" applyBorder="1" applyAlignment="1">
      <alignment vertical="center" wrapText="1"/>
    </xf>
    <xf numFmtId="0" fontId="28" fillId="9" borderId="4" xfId="0" applyFont="1" applyFill="1" applyBorder="1" applyAlignment="1">
      <alignment horizontal="center" vertical="center" wrapText="1"/>
    </xf>
    <xf numFmtId="0" fontId="26" fillId="9" borderId="25" xfId="0" applyFont="1" applyFill="1" applyBorder="1" applyAlignment="1">
      <alignment vertical="center"/>
    </xf>
    <xf numFmtId="0" fontId="3" fillId="7" borderId="1" xfId="0" applyFont="1" applyFill="1" applyBorder="1"/>
    <xf numFmtId="0" fontId="25" fillId="0" borderId="1" xfId="0" applyFont="1" applyBorder="1" applyAlignment="1">
      <alignment vertical="center"/>
    </xf>
    <xf numFmtId="0" fontId="8" fillId="7" borderId="42" xfId="0" applyFont="1" applyFill="1" applyBorder="1" applyAlignment="1">
      <alignment horizontal="center"/>
    </xf>
    <xf numFmtId="0" fontId="8" fillId="7" borderId="43" xfId="0" applyFont="1" applyFill="1" applyBorder="1" applyAlignment="1">
      <alignment horizontal="left"/>
    </xf>
    <xf numFmtId="0" fontId="0" fillId="0" borderId="1" xfId="0" applyFont="1" applyBorder="1" applyAlignment="1">
      <alignment horizontal="center" vertical="center" wrapText="1"/>
    </xf>
    <xf numFmtId="0" fontId="3" fillId="0" borderId="8" xfId="0" applyFont="1" applyBorder="1" applyAlignment="1">
      <alignment vertical="center"/>
    </xf>
    <xf numFmtId="0" fontId="1" fillId="4" borderId="25" xfId="0" applyFont="1" applyFill="1" applyBorder="1" applyAlignment="1">
      <alignment vertical="center"/>
    </xf>
    <xf numFmtId="0" fontId="2" fillId="0" borderId="25" xfId="0" applyFont="1" applyFill="1" applyBorder="1" applyAlignment="1">
      <alignment horizontal="right" vertical="center" wrapText="1"/>
    </xf>
    <xf numFmtId="0" fontId="2" fillId="0" borderId="6" xfId="0" applyFont="1" applyFill="1" applyBorder="1" applyAlignment="1">
      <alignment horizontal="right" vertical="center" wrapText="1"/>
    </xf>
    <xf numFmtId="0" fontId="0" fillId="0" borderId="1" xfId="0" applyFont="1" applyBorder="1" applyAlignment="1">
      <alignment horizontal="center" vertical="center"/>
    </xf>
    <xf numFmtId="17" fontId="0" fillId="0" borderId="4" xfId="0" applyNumberFormat="1" applyBorder="1" applyAlignment="1">
      <alignment horizontal="center" vertical="center" wrapText="1"/>
    </xf>
    <xf numFmtId="0" fontId="0" fillId="0" borderId="6" xfId="0" applyBorder="1" applyAlignment="1">
      <alignment vertical="center" wrapText="1"/>
    </xf>
    <xf numFmtId="0" fontId="0" fillId="0" borderId="57"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center" vertical="center"/>
    </xf>
    <xf numFmtId="0" fontId="0" fillId="0" borderId="60" xfId="0" applyBorder="1" applyAlignment="1">
      <alignment vertical="center" wrapText="1"/>
    </xf>
    <xf numFmtId="0" fontId="26" fillId="4" borderId="44" xfId="0" applyFont="1" applyFill="1" applyBorder="1" applyAlignment="1">
      <alignment vertical="center"/>
    </xf>
    <xf numFmtId="0" fontId="25" fillId="0" borderId="44" xfId="0" applyFont="1" applyBorder="1" applyAlignment="1">
      <alignment vertical="center" wrapText="1"/>
    </xf>
    <xf numFmtId="0" fontId="8" fillId="0" borderId="44" xfId="0" applyFont="1" applyFill="1" applyBorder="1" applyAlignment="1">
      <alignment vertical="center" wrapText="1"/>
    </xf>
    <xf numFmtId="0" fontId="8" fillId="0" borderId="44" xfId="0" applyFont="1" applyFill="1" applyBorder="1" applyAlignment="1">
      <alignment horizontal="right" vertical="center" wrapText="1"/>
    </xf>
    <xf numFmtId="0" fontId="8" fillId="0" borderId="46" xfId="0" applyFont="1" applyFill="1" applyBorder="1" applyAlignment="1">
      <alignment horizontal="right" vertical="center" wrapText="1"/>
    </xf>
    <xf numFmtId="164" fontId="0" fillId="0" borderId="26" xfId="0" applyNumberFormat="1" applyBorder="1" applyAlignment="1">
      <alignment horizontal="center" vertical="center"/>
    </xf>
    <xf numFmtId="164" fontId="0" fillId="0" borderId="5" xfId="0" applyNumberFormat="1" applyBorder="1" applyAlignment="1">
      <alignment horizontal="center" vertical="center"/>
    </xf>
    <xf numFmtId="164" fontId="29" fillId="7" borderId="1" xfId="0" applyNumberFormat="1" applyFont="1" applyFill="1" applyBorder="1" applyAlignment="1">
      <alignment horizontal="center" vertical="center" wrapText="1"/>
    </xf>
    <xf numFmtId="0" fontId="0" fillId="0" borderId="7" xfId="0" applyBorder="1" applyAlignment="1">
      <alignment vertical="center" wrapText="1"/>
    </xf>
    <xf numFmtId="0" fontId="6" fillId="4" borderId="25" xfId="0" applyFont="1" applyFill="1" applyBorder="1" applyAlignment="1">
      <alignment vertical="center"/>
    </xf>
    <xf numFmtId="0" fontId="8" fillId="7" borderId="55" xfId="0" applyFont="1" applyFill="1" applyBorder="1" applyAlignment="1">
      <alignment horizontal="center"/>
    </xf>
    <xf numFmtId="0" fontId="8" fillId="7" borderId="56" xfId="0" applyFont="1" applyFill="1" applyBorder="1" applyAlignment="1">
      <alignment horizontal="left"/>
    </xf>
    <xf numFmtId="0" fontId="0" fillId="0" borderId="25" xfId="0" applyFont="1" applyBorder="1" applyAlignment="1">
      <alignment vertical="center" wrapText="1"/>
    </xf>
    <xf numFmtId="0" fontId="0" fillId="0" borderId="3" xfId="0" applyFont="1" applyBorder="1" applyAlignment="1">
      <alignment horizontal="center" vertical="center" wrapText="1"/>
    </xf>
    <xf numFmtId="0" fontId="28" fillId="4" borderId="4" xfId="0" applyFont="1" applyFill="1" applyBorder="1" applyAlignment="1">
      <alignment horizontal="center" vertical="center" wrapText="1"/>
    </xf>
    <xf numFmtId="1" fontId="25" fillId="0" borderId="1" xfId="0" applyNumberFormat="1" applyFont="1" applyBorder="1" applyAlignment="1">
      <alignment horizontal="center" vertical="center" wrapText="1"/>
    </xf>
    <xf numFmtId="1" fontId="25" fillId="0" borderId="1" xfId="0" applyNumberFormat="1" applyFont="1" applyFill="1" applyBorder="1" applyAlignment="1">
      <alignment horizontal="center" vertical="center" wrapText="1"/>
    </xf>
    <xf numFmtId="0" fontId="25" fillId="0" borderId="3" xfId="0" applyFont="1" applyBorder="1" applyAlignment="1">
      <alignment horizontal="center" vertical="center" wrapText="1"/>
    </xf>
    <xf numFmtId="0" fontId="28" fillId="4" borderId="7" xfId="0" applyFont="1" applyFill="1" applyBorder="1" applyAlignment="1">
      <alignment horizontal="center" vertical="center" wrapText="1"/>
    </xf>
    <xf numFmtId="0" fontId="8" fillId="7" borderId="3" xfId="0" applyFont="1" applyFill="1" applyBorder="1"/>
    <xf numFmtId="0" fontId="3" fillId="0" borderId="8" xfId="0" applyFont="1" applyBorder="1" applyAlignment="1">
      <alignment vertical="center" wrapText="1"/>
    </xf>
    <xf numFmtId="0" fontId="25" fillId="0" borderId="7" xfId="0" applyFont="1" applyBorder="1" applyAlignment="1">
      <alignment vertical="center" wrapText="1"/>
    </xf>
    <xf numFmtId="0" fontId="26" fillId="4" borderId="25" xfId="0" applyFont="1" applyFill="1" applyBorder="1" applyAlignment="1">
      <alignment vertical="center" wrapText="1"/>
    </xf>
    <xf numFmtId="16" fontId="0" fillId="0" borderId="26" xfId="0" applyNumberFormat="1" applyBorder="1" applyAlignment="1">
      <alignment vertical="center" wrapText="1"/>
    </xf>
    <xf numFmtId="0" fontId="3" fillId="7" borderId="3" xfId="0" applyFont="1" applyFill="1" applyBorder="1" applyAlignment="1">
      <alignment vertical="center"/>
    </xf>
    <xf numFmtId="0" fontId="8" fillId="7" borderId="3" xfId="0" applyFont="1" applyFill="1" applyBorder="1" applyAlignment="1">
      <alignment horizontal="center" vertical="center"/>
    </xf>
    <xf numFmtId="0" fontId="8" fillId="7" borderId="3" xfId="0" applyFont="1" applyFill="1" applyBorder="1" applyAlignment="1">
      <alignment horizontal="left" vertical="center"/>
    </xf>
    <xf numFmtId="0" fontId="1" fillId="4" borderId="31" xfId="0" applyFont="1" applyFill="1" applyBorder="1" applyAlignment="1">
      <alignment vertical="center"/>
    </xf>
    <xf numFmtId="0" fontId="0" fillId="0" borderId="27" xfId="0" applyBorder="1" applyAlignment="1">
      <alignment horizontal="center" vertical="center"/>
    </xf>
    <xf numFmtId="0" fontId="0" fillId="0" borderId="32" xfId="0" applyBorder="1" applyAlignment="1">
      <alignment vertical="center" wrapText="1"/>
    </xf>
    <xf numFmtId="0" fontId="0" fillId="0" borderId="31" xfId="0" applyBorder="1" applyAlignment="1">
      <alignment vertical="center" wrapText="1"/>
    </xf>
    <xf numFmtId="16" fontId="0" fillId="0" borderId="32" xfId="0" applyNumberFormat="1" applyBorder="1" applyAlignment="1">
      <alignment vertical="center" wrapText="1"/>
    </xf>
    <xf numFmtId="0" fontId="8" fillId="0" borderId="31" xfId="0" applyFont="1" applyFill="1" applyBorder="1" applyAlignment="1">
      <alignment vertical="center" wrapText="1"/>
    </xf>
    <xf numFmtId="0" fontId="2" fillId="0" borderId="31" xfId="0" applyFont="1" applyFill="1" applyBorder="1" applyAlignment="1">
      <alignment horizontal="right" vertical="center" wrapText="1"/>
    </xf>
    <xf numFmtId="0" fontId="2" fillId="0" borderId="33" xfId="0" applyFont="1" applyFill="1" applyBorder="1" applyAlignment="1">
      <alignment horizontal="right" vertical="center" wrapText="1"/>
    </xf>
    <xf numFmtId="0" fontId="0" fillId="0" borderId="34" xfId="0" applyBorder="1" applyAlignment="1">
      <alignment horizontal="center" vertical="center"/>
    </xf>
    <xf numFmtId="0" fontId="0" fillId="0" borderId="35" xfId="0" applyBorder="1" applyAlignment="1">
      <alignment vertical="center" wrapText="1"/>
    </xf>
    <xf numFmtId="0" fontId="0" fillId="0" borderId="0" xfId="0" applyAlignment="1">
      <alignment horizontal="center" vertical="center"/>
    </xf>
    <xf numFmtId="0" fontId="34" fillId="0" borderId="26" xfId="0" applyFont="1" applyBorder="1" applyAlignment="1">
      <alignment vertical="center" wrapText="1"/>
    </xf>
    <xf numFmtId="0" fontId="28" fillId="9" borderId="7" xfId="0" applyFont="1" applyFill="1" applyBorder="1" applyAlignment="1">
      <alignment horizontal="center" vertical="center" wrapText="1"/>
    </xf>
    <xf numFmtId="0" fontId="26" fillId="9" borderId="25" xfId="0" applyFont="1" applyFill="1" applyBorder="1" applyAlignment="1">
      <alignment vertical="center" wrapText="1"/>
    </xf>
    <xf numFmtId="164" fontId="29" fillId="7" borderId="26" xfId="0" applyNumberFormat="1" applyFont="1" applyFill="1" applyBorder="1" applyAlignment="1">
      <alignment horizontal="center" vertical="center" wrapText="1"/>
    </xf>
    <xf numFmtId="1" fontId="25" fillId="0" borderId="3" xfId="0" applyNumberFormat="1" applyFont="1" applyFill="1" applyBorder="1" applyAlignment="1">
      <alignment horizontal="center" vertical="center" wrapText="1"/>
    </xf>
    <xf numFmtId="0" fontId="3" fillId="0" borderId="28" xfId="0" applyFont="1" applyBorder="1" applyAlignment="1">
      <alignment vertical="center"/>
    </xf>
    <xf numFmtId="0" fontId="25" fillId="0" borderId="29" xfId="0" applyFont="1" applyBorder="1" applyAlignment="1">
      <alignment horizontal="center" vertical="center" wrapText="1"/>
    </xf>
    <xf numFmtId="0" fontId="25" fillId="0" borderId="30" xfId="0" applyFont="1" applyBorder="1" applyAlignment="1">
      <alignment vertical="center"/>
    </xf>
    <xf numFmtId="0" fontId="26" fillId="4" borderId="25" xfId="0" applyFont="1" applyFill="1" applyBorder="1" applyAlignment="1">
      <alignment vertical="top"/>
    </xf>
    <xf numFmtId="0" fontId="25" fillId="0" borderId="25" xfId="0" applyFont="1" applyBorder="1" applyAlignment="1">
      <alignment vertical="top" wrapText="1"/>
    </xf>
    <xf numFmtId="0" fontId="8" fillId="0" borderId="25" xfId="0" applyFont="1" applyFill="1" applyBorder="1" applyAlignment="1">
      <alignment vertical="top" wrapText="1"/>
    </xf>
    <xf numFmtId="0" fontId="8" fillId="0" borderId="25" xfId="0" applyFont="1" applyFill="1" applyBorder="1" applyAlignment="1">
      <alignment horizontal="right" vertical="top" wrapText="1"/>
    </xf>
    <xf numFmtId="0" fontId="25" fillId="0" borderId="6" xfId="0" applyFont="1" applyBorder="1" applyAlignment="1">
      <alignment vertical="top" wrapText="1"/>
    </xf>
    <xf numFmtId="164" fontId="25" fillId="0" borderId="26" xfId="0" applyNumberFormat="1" applyFont="1" applyFill="1" applyBorder="1" applyAlignment="1">
      <alignment horizontal="center" vertical="center"/>
    </xf>
    <xf numFmtId="0" fontId="8" fillId="7" borderId="41" xfId="0" applyFont="1" applyFill="1" applyBorder="1" applyAlignment="1">
      <alignment vertical="center"/>
    </xf>
    <xf numFmtId="0" fontId="8" fillId="7" borderId="42" xfId="0" applyFont="1" applyFill="1" applyBorder="1" applyAlignment="1">
      <alignment horizontal="center" vertical="center"/>
    </xf>
    <xf numFmtId="0" fontId="8" fillId="7" borderId="43" xfId="0" applyFont="1" applyFill="1" applyBorder="1" applyAlignment="1">
      <alignment horizontal="left" vertical="center"/>
    </xf>
    <xf numFmtId="0" fontId="0" fillId="0" borderId="1" xfId="0" applyBorder="1" applyAlignment="1">
      <alignment horizontal="center"/>
    </xf>
    <xf numFmtId="0" fontId="0" fillId="0" borderId="3" xfId="0" applyBorder="1" applyAlignment="1">
      <alignment horizontal="center"/>
    </xf>
    <xf numFmtId="0" fontId="0" fillId="0" borderId="26" xfId="0" applyBorder="1" applyAlignment="1">
      <alignment wrapText="1"/>
    </xf>
    <xf numFmtId="0" fontId="0" fillId="0" borderId="26" xfId="0" applyBorder="1" applyAlignment="1">
      <alignment vertical="center" wrapText="1"/>
    </xf>
    <xf numFmtId="0" fontId="0" fillId="0" borderId="26" xfId="0" applyBorder="1"/>
    <xf numFmtId="0" fontId="2" fillId="5" borderId="26" xfId="0" applyFont="1" applyFill="1" applyBorder="1"/>
    <xf numFmtId="0" fontId="2" fillId="0" borderId="26" xfId="0" applyFont="1" applyBorder="1" applyAlignment="1">
      <alignment vertical="center" wrapText="1"/>
    </xf>
    <xf numFmtId="0" fontId="2" fillId="0" borderId="5" xfId="0" applyFont="1" applyBorder="1" applyAlignment="1">
      <alignment vertical="center" wrapText="1"/>
    </xf>
    <xf numFmtId="16" fontId="0" fillId="0" borderId="45" xfId="0" quotePrefix="1" applyNumberFormat="1" applyBorder="1" applyAlignment="1">
      <alignment horizontal="left" vertical="top" wrapText="1"/>
    </xf>
    <xf numFmtId="0" fontId="0" fillId="0" borderId="57" xfId="0" applyBorder="1" applyAlignment="1">
      <alignment horizontal="center"/>
    </xf>
    <xf numFmtId="0" fontId="0" fillId="0" borderId="58" xfId="0" applyBorder="1" applyAlignment="1">
      <alignment wrapText="1"/>
    </xf>
    <xf numFmtId="0" fontId="0" fillId="0" borderId="59" xfId="0" applyBorder="1" applyAlignment="1">
      <alignment horizontal="center"/>
    </xf>
    <xf numFmtId="0" fontId="0" fillId="0" borderId="60" xfId="0" applyBorder="1" applyAlignment="1">
      <alignment wrapText="1"/>
    </xf>
    <xf numFmtId="0" fontId="8" fillId="8" borderId="8" xfId="0" applyFont="1" applyFill="1" applyBorder="1" applyAlignment="1">
      <alignment horizontal="center" vertical="center" wrapText="1"/>
    </xf>
    <xf numFmtId="10" fontId="0" fillId="0" borderId="57" xfId="0" applyNumberFormat="1" applyBorder="1" applyAlignment="1">
      <alignment horizontal="center" vertical="center"/>
    </xf>
    <xf numFmtId="10" fontId="0" fillId="0" borderId="1" xfId="0" applyNumberFormat="1" applyBorder="1" applyAlignment="1">
      <alignment horizontal="left" wrapText="1"/>
    </xf>
    <xf numFmtId="0" fontId="0" fillId="0" borderId="1" xfId="0" applyBorder="1" applyAlignment="1">
      <alignment wrapText="1"/>
    </xf>
    <xf numFmtId="0" fontId="0" fillId="0" borderId="44" xfId="0" applyFont="1" applyBorder="1" applyAlignment="1">
      <alignment vertical="center" wrapText="1"/>
    </xf>
    <xf numFmtId="0" fontId="0" fillId="0" borderId="1" xfId="0" applyFont="1" applyBorder="1" applyAlignment="1">
      <alignment horizontal="center"/>
    </xf>
    <xf numFmtId="0" fontId="0" fillId="2" borderId="2" xfId="0" applyFont="1" applyFill="1" applyBorder="1" applyAlignment="1">
      <alignment vertical="center"/>
    </xf>
    <xf numFmtId="0" fontId="0" fillId="0" borderId="2" xfId="0" applyFont="1" applyBorder="1" applyAlignment="1">
      <alignment horizontal="center"/>
    </xf>
    <xf numFmtId="0" fontId="0" fillId="0" borderId="2" xfId="0" applyFont="1" applyBorder="1" applyAlignment="1">
      <alignment wrapText="1"/>
    </xf>
    <xf numFmtId="0" fontId="0" fillId="0" borderId="1" xfId="0" applyFont="1" applyFill="1" applyBorder="1" applyAlignment="1">
      <alignment horizontal="center"/>
    </xf>
    <xf numFmtId="0" fontId="0" fillId="0" borderId="3" xfId="0" applyFont="1" applyBorder="1" applyAlignment="1">
      <alignment horizontal="center"/>
    </xf>
    <xf numFmtId="0" fontId="0" fillId="0" borderId="45" xfId="0" applyFont="1" applyBorder="1" applyAlignment="1">
      <alignment vertical="center" wrapText="1"/>
    </xf>
    <xf numFmtId="0" fontId="0" fillId="0" borderId="48" xfId="0" applyFont="1" applyBorder="1" applyAlignment="1">
      <alignment vertical="center" wrapText="1"/>
    </xf>
    <xf numFmtId="0" fontId="0" fillId="0" borderId="47" xfId="0" applyFont="1" applyBorder="1" applyAlignment="1">
      <alignment horizontal="center" vertical="center"/>
    </xf>
    <xf numFmtId="0" fontId="0" fillId="0" borderId="25" xfId="0" applyFont="1" applyFill="1" applyBorder="1" applyAlignment="1">
      <alignment vertical="center" wrapText="1"/>
    </xf>
    <xf numFmtId="165" fontId="0" fillId="0" borderId="1" xfId="0" applyNumberFormat="1" applyBorder="1" applyAlignment="1">
      <alignment horizontal="center" vertical="center"/>
    </xf>
    <xf numFmtId="0" fontId="3" fillId="0" borderId="64" xfId="0" applyFont="1" applyBorder="1" applyAlignment="1">
      <alignment vertical="center"/>
    </xf>
    <xf numFmtId="17" fontId="0" fillId="0" borderId="27" xfId="0" applyNumberFormat="1" applyBorder="1" applyAlignment="1">
      <alignment horizontal="center" vertical="center" wrapText="1"/>
    </xf>
    <xf numFmtId="0" fontId="0" fillId="0" borderId="27" xfId="0" applyBorder="1" applyAlignment="1">
      <alignment horizontal="center" vertical="center" wrapText="1"/>
    </xf>
    <xf numFmtId="0" fontId="0" fillId="0" borderId="65" xfId="0" applyBorder="1" applyAlignment="1">
      <alignment horizontal="center" vertical="center" wrapText="1"/>
    </xf>
    <xf numFmtId="0" fontId="1" fillId="4" borderId="64" xfId="0" applyFont="1" applyFill="1" applyBorder="1" applyAlignment="1">
      <alignment vertical="center"/>
    </xf>
    <xf numFmtId="164" fontId="0" fillId="0" borderId="27" xfId="0" applyNumberFormat="1" applyBorder="1" applyAlignment="1">
      <alignment horizontal="center" vertical="center"/>
    </xf>
    <xf numFmtId="164" fontId="25" fillId="0" borderId="27" xfId="0" applyNumberFormat="1" applyFont="1" applyFill="1" applyBorder="1" applyAlignment="1">
      <alignment horizontal="center" vertical="center" wrapText="1"/>
    </xf>
    <xf numFmtId="164" fontId="0" fillId="0" borderId="65" xfId="0" applyNumberFormat="1" applyBorder="1" applyAlignment="1">
      <alignment horizontal="center" vertical="center"/>
    </xf>
    <xf numFmtId="0" fontId="0" fillId="0" borderId="64" xfId="0" applyBorder="1" applyAlignment="1">
      <alignment vertical="center" wrapText="1"/>
    </xf>
    <xf numFmtId="0" fontId="0" fillId="0" borderId="66" xfId="0" applyBorder="1" applyAlignment="1">
      <alignment vertical="center" wrapText="1"/>
    </xf>
    <xf numFmtId="164" fontId="0" fillId="0" borderId="67" xfId="0" applyNumberFormat="1" applyBorder="1" applyAlignment="1">
      <alignment horizontal="center" vertical="center"/>
    </xf>
    <xf numFmtId="164" fontId="25" fillId="0" borderId="67" xfId="0" applyNumberFormat="1" applyFont="1" applyFill="1" applyBorder="1" applyAlignment="1">
      <alignment horizontal="center" vertical="center" wrapText="1"/>
    </xf>
    <xf numFmtId="164" fontId="0" fillId="0" borderId="68" xfId="0" applyNumberFormat="1" applyBorder="1" applyAlignment="1">
      <alignment horizontal="center" vertical="center"/>
    </xf>
    <xf numFmtId="0" fontId="0" fillId="0" borderId="7" xfId="0" applyBorder="1" applyAlignment="1">
      <alignment horizontal="center" vertical="center" wrapText="1"/>
    </xf>
    <xf numFmtId="164" fontId="25" fillId="0" borderId="5" xfId="0" applyNumberFormat="1" applyFont="1" applyFill="1" applyBorder="1" applyAlignment="1">
      <alignment horizontal="center" vertical="center"/>
    </xf>
    <xf numFmtId="0" fontId="8" fillId="8" borderId="8" xfId="0" applyFont="1" applyFill="1" applyBorder="1" applyAlignment="1">
      <alignment horizontal="left" vertical="center"/>
    </xf>
    <xf numFmtId="0" fontId="3" fillId="0" borderId="69" xfId="0" applyFont="1" applyBorder="1" applyAlignment="1">
      <alignment vertical="center"/>
    </xf>
    <xf numFmtId="0" fontId="25" fillId="0" borderId="70" xfId="0" applyFont="1" applyBorder="1" applyAlignment="1">
      <alignment horizontal="center" vertical="center" wrapText="1"/>
    </xf>
    <xf numFmtId="0" fontId="25" fillId="0" borderId="71" xfId="0" applyFont="1" applyBorder="1" applyAlignment="1">
      <alignment vertical="center"/>
    </xf>
    <xf numFmtId="0" fontId="1" fillId="4" borderId="72" xfId="0" applyFont="1" applyFill="1" applyBorder="1" applyAlignment="1">
      <alignment vertical="center"/>
    </xf>
    <xf numFmtId="0" fontId="33" fillId="0" borderId="72" xfId="0" applyFont="1" applyFill="1" applyBorder="1" applyAlignment="1">
      <alignment vertical="center" wrapText="1"/>
    </xf>
    <xf numFmtId="0" fontId="2" fillId="0" borderId="72" xfId="0" applyFont="1" applyFill="1" applyBorder="1" applyAlignment="1">
      <alignment horizontal="right" vertical="center" wrapText="1"/>
    </xf>
    <xf numFmtId="0" fontId="2" fillId="0" borderId="73" xfId="0" applyFont="1" applyFill="1" applyBorder="1" applyAlignment="1">
      <alignment horizontal="right" vertical="center" wrapText="1"/>
    </xf>
    <xf numFmtId="0" fontId="0" fillId="0" borderId="52" xfId="0" applyFont="1" applyBorder="1" applyAlignment="1">
      <alignment vertical="center" wrapText="1"/>
    </xf>
    <xf numFmtId="0" fontId="0" fillId="0" borderId="57" xfId="0" applyFont="1" applyBorder="1" applyAlignment="1">
      <alignment horizontal="center" vertical="center"/>
    </xf>
    <xf numFmtId="0" fontId="0" fillId="0" borderId="72" xfId="0" applyFont="1" applyBorder="1" applyAlignment="1">
      <alignment vertical="center" wrapText="1"/>
    </xf>
    <xf numFmtId="0" fontId="0" fillId="0" borderId="59" xfId="0" applyFont="1" applyBorder="1" applyAlignment="1">
      <alignment horizontal="center" vertical="center"/>
    </xf>
    <xf numFmtId="0" fontId="0" fillId="0" borderId="58" xfId="0" applyFont="1" applyBorder="1" applyAlignment="1">
      <alignment horizontal="left" vertical="center" wrapText="1"/>
    </xf>
    <xf numFmtId="0" fontId="0" fillId="0" borderId="60" xfId="0" applyFont="1" applyBorder="1" applyAlignment="1">
      <alignment horizontal="left" vertical="center" wrapText="1"/>
    </xf>
    <xf numFmtId="0" fontId="0" fillId="0" borderId="4" xfId="0" applyFont="1" applyBorder="1" applyAlignment="1">
      <alignment horizontal="center" vertical="center" wrapText="1"/>
    </xf>
    <xf numFmtId="15" fontId="0" fillId="0" borderId="58" xfId="0" applyNumberFormat="1"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3" xfId="0" applyFont="1" applyBorder="1" applyAlignment="1">
      <alignment horizontal="center" vertical="center"/>
    </xf>
    <xf numFmtId="0" fontId="0" fillId="0" borderId="74" xfId="0" applyBorder="1" applyAlignment="1">
      <alignment vertical="center" wrapText="1"/>
    </xf>
    <xf numFmtId="0" fontId="0" fillId="0" borderId="74" xfId="0" applyBorder="1" applyAlignment="1">
      <alignment horizontal="center" vertical="center"/>
    </xf>
    <xf numFmtId="164" fontId="0" fillId="0" borderId="57" xfId="0" applyNumberForma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vertical="center" wrapText="1"/>
    </xf>
    <xf numFmtId="0" fontId="0" fillId="0" borderId="7" xfId="0" applyFont="1" applyBorder="1" applyAlignment="1">
      <alignment vertical="center"/>
    </xf>
    <xf numFmtId="0" fontId="3" fillId="0" borderId="8" xfId="0" applyFont="1" applyFill="1" applyBorder="1" applyAlignment="1">
      <alignment vertical="center"/>
    </xf>
    <xf numFmtId="0" fontId="33" fillId="0" borderId="1" xfId="0" applyFont="1" applyFill="1" applyBorder="1" applyAlignment="1">
      <alignment vertical="center" wrapText="1"/>
    </xf>
    <xf numFmtId="0" fontId="3" fillId="0" borderId="1" xfId="0" applyFont="1" applyBorder="1" applyAlignment="1">
      <alignment vertical="center"/>
    </xf>
    <xf numFmtId="0" fontId="8" fillId="7" borderId="54" xfId="0" applyFont="1" applyFill="1" applyBorder="1"/>
    <xf numFmtId="0" fontId="0" fillId="0" borderId="26" xfId="0" applyFont="1" applyBorder="1" applyAlignment="1">
      <alignment vertical="center" wrapText="1"/>
    </xf>
    <xf numFmtId="0" fontId="35" fillId="10" borderId="0" xfId="0" applyFont="1" applyFill="1" applyAlignment="1">
      <alignment horizontal="center" wrapText="1"/>
    </xf>
    <xf numFmtId="0" fontId="1" fillId="4" borderId="25" xfId="0" applyFont="1" applyFill="1" applyBorder="1" applyAlignment="1">
      <alignment vertical="center" wrapText="1"/>
    </xf>
    <xf numFmtId="0" fontId="0" fillId="0" borderId="5" xfId="0" applyFont="1" applyBorder="1" applyAlignment="1">
      <alignment vertical="center" wrapText="1"/>
    </xf>
    <xf numFmtId="164" fontId="0" fillId="0" borderId="1" xfId="0" applyNumberFormat="1" applyFont="1" applyBorder="1" applyAlignment="1">
      <alignment horizontal="center" vertical="center"/>
    </xf>
    <xf numFmtId="0" fontId="0" fillId="0" borderId="0" xfId="0" applyAlignment="1"/>
    <xf numFmtId="0" fontId="3" fillId="7" borderId="54" xfId="0" applyFont="1" applyFill="1" applyBorder="1" applyAlignment="1"/>
    <xf numFmtId="1" fontId="0" fillId="0" borderId="4" xfId="0" applyNumberFormat="1" applyFont="1" applyBorder="1" applyAlignment="1">
      <alignment horizontal="center" vertical="center"/>
    </xf>
    <xf numFmtId="0" fontId="0" fillId="0" borderId="4" xfId="0" applyBorder="1" applyAlignment="1">
      <alignment horizontal="center" vertical="center"/>
    </xf>
    <xf numFmtId="0" fontId="3" fillId="3" borderId="61" xfId="0" applyFont="1" applyFill="1" applyBorder="1" applyAlignment="1">
      <alignment horizontal="center" vertical="center"/>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lignment horizontal="center"/>
    </xf>
    <xf numFmtId="0" fontId="8" fillId="3" borderId="12" xfId="0" applyFont="1" applyFill="1" applyBorder="1" applyAlignment="1">
      <alignment horizontal="center"/>
    </xf>
    <xf numFmtId="0" fontId="8" fillId="3" borderId="0" xfId="0" applyFont="1" applyFill="1" applyBorder="1" applyAlignment="1">
      <alignment horizontal="center"/>
    </xf>
    <xf numFmtId="0" fontId="8" fillId="3" borderId="13" xfId="0" applyFont="1" applyFill="1" applyBorder="1" applyAlignment="1">
      <alignment horizontal="center"/>
    </xf>
    <xf numFmtId="0" fontId="8" fillId="5" borderId="12" xfId="0" applyFont="1" applyFill="1" applyBorder="1" applyAlignment="1">
      <alignment horizontal="left" vertical="center"/>
    </xf>
    <xf numFmtId="0" fontId="8" fillId="5" borderId="0" xfId="0" applyFont="1" applyFill="1" applyBorder="1" applyAlignment="1">
      <alignment horizontal="left" vertical="center"/>
    </xf>
    <xf numFmtId="0" fontId="8" fillId="5" borderId="13" xfId="0" applyFont="1" applyFill="1" applyBorder="1" applyAlignment="1">
      <alignment horizontal="left" vertical="center"/>
    </xf>
    <xf numFmtId="0" fontId="0" fillId="0" borderId="12" xfId="0" applyBorder="1" applyAlignment="1">
      <alignment horizontal="left" vertical="center" wrapText="1" indent="3"/>
    </xf>
    <xf numFmtId="0" fontId="0" fillId="0" borderId="0" xfId="0" applyBorder="1" applyAlignment="1">
      <alignment horizontal="left" vertical="center" wrapText="1" indent="3"/>
    </xf>
    <xf numFmtId="0" fontId="0" fillId="0" borderId="13" xfId="0" applyBorder="1" applyAlignment="1">
      <alignment horizontal="left" vertical="center" wrapText="1" indent="3"/>
    </xf>
    <xf numFmtId="0" fontId="22" fillId="0" borderId="0" xfId="0" applyFont="1" applyFill="1" applyBorder="1" applyAlignment="1">
      <alignment horizontal="center"/>
    </xf>
    <xf numFmtId="0" fontId="22" fillId="0" borderId="13" xfId="0" applyFont="1" applyFill="1" applyBorder="1" applyAlignment="1">
      <alignment horizont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4" fillId="0" borderId="12" xfId="0" applyFont="1" applyBorder="1" applyAlignment="1">
      <alignment horizontal="left" vertical="center" wrapText="1" indent="3"/>
    </xf>
    <xf numFmtId="0" fontId="4" fillId="0" borderId="0" xfId="0" applyFont="1" applyBorder="1" applyAlignment="1">
      <alignment horizontal="left" vertical="center" wrapText="1" indent="3"/>
    </xf>
    <xf numFmtId="0" fontId="4" fillId="0" borderId="13" xfId="0" applyFont="1" applyBorder="1" applyAlignment="1">
      <alignment horizontal="left" vertical="center" wrapText="1" indent="3"/>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Border="1" applyAlignment="1">
      <alignment horizontal="left" vertical="center" wrapText="1"/>
    </xf>
    <xf numFmtId="0" fontId="19" fillId="0" borderId="13" xfId="0" applyFont="1" applyBorder="1" applyAlignment="1">
      <alignment horizontal="left" vertical="center" wrapText="1"/>
    </xf>
    <xf numFmtId="0" fontId="20" fillId="0" borderId="12" xfId="0" applyFont="1" applyBorder="1" applyAlignment="1">
      <alignment horizontal="left" vertical="center" wrapText="1"/>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0" fillId="0" borderId="1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2"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13" xfId="0" applyFont="1" applyBorder="1" applyAlignment="1">
      <alignment horizontal="left" vertical="center" wrapText="1" indent="3"/>
    </xf>
    <xf numFmtId="0" fontId="8" fillId="5" borderId="12"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0" xfId="0" applyFill="1" applyBorder="1" applyAlignment="1">
      <alignment horizontal="left" vertical="center" wrapText="1"/>
    </xf>
    <xf numFmtId="0" fontId="0" fillId="0" borderId="13" xfId="0" applyFill="1" applyBorder="1" applyAlignment="1">
      <alignment horizontal="left" vertical="center" wrapText="1"/>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0" fillId="2" borderId="75"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3" fillId="0" borderId="41" xfId="0" applyFont="1" applyBorder="1" applyAlignment="1">
      <alignment vertical="center"/>
    </xf>
    <xf numFmtId="0" fontId="0" fillId="0" borderId="42" xfId="0" applyBorder="1" applyAlignment="1">
      <alignment horizontal="center" vertical="center" wrapText="1"/>
    </xf>
    <xf numFmtId="0" fontId="0" fillId="0" borderId="43" xfId="0" applyBorder="1" applyAlignment="1">
      <alignment vertical="center"/>
    </xf>
    <xf numFmtId="0" fontId="0" fillId="0" borderId="29" xfId="0" applyBorder="1" applyAlignment="1">
      <alignment horizontal="center" vertical="center" wrapText="1"/>
    </xf>
    <xf numFmtId="0" fontId="0" fillId="0" borderId="30" xfId="0" applyBorder="1" applyAlignment="1">
      <alignment vertical="center"/>
    </xf>
    <xf numFmtId="0" fontId="0" fillId="0" borderId="31" xfId="0" applyFont="1" applyBorder="1" applyAlignment="1">
      <alignment vertical="center" wrapText="1"/>
    </xf>
    <xf numFmtId="0" fontId="2" fillId="0" borderId="31" xfId="0" applyFont="1" applyFill="1" applyBorder="1" applyAlignment="1">
      <alignment vertical="center" wrapText="1"/>
    </xf>
  </cellXfs>
  <cellStyles count="1">
    <cellStyle name="Normal" xfId="0" builtinId="0"/>
  </cellStyles>
  <dxfs count="335">
    <dxf>
      <font>
        <b val="0"/>
        <i/>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border diagonalUp="0" diagonalDown="0">
        <left style="thin">
          <color rgb="FF0070C0"/>
        </left>
        <right style="thin">
          <color rgb="FF0070C0"/>
        </right>
        <top/>
        <bottom/>
        <vertical style="thin">
          <color rgb="FF0070C0"/>
        </vertical>
        <horizontal style="thin">
          <color rgb="FF0070C0"/>
        </horizontal>
      </border>
    </dxf>
    <dxf>
      <font>
        <strike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bottom style="thin">
          <color rgb="FF0070C0"/>
        </bottom>
      </border>
    </dxf>
    <dxf>
      <border diagonalUp="0" diagonalDown="0">
        <left style="medium">
          <color rgb="FF0070C0"/>
        </left>
        <right style="medium">
          <color rgb="FF0070C0"/>
        </right>
        <top style="medium">
          <color rgb="FF0070C0"/>
        </top>
        <bottom style="medium">
          <color rgb="FF0070C0"/>
        </bottom>
      </border>
    </dxf>
    <dxf>
      <font>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i val="0"/>
        <strike val="0"/>
        <condense val="0"/>
        <extend val="0"/>
        <outline val="0"/>
        <shadow val="0"/>
        <u val="none"/>
        <vertAlign val="baseline"/>
        <sz val="18"/>
        <color theme="1"/>
        <name val="Calibri"/>
        <family val="2"/>
        <scheme val="minor"/>
      </font>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border>
    </dxf>
    <dxf>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indent="0" justifyLastLine="0" shrinkToFit="0" readingOrder="0"/>
    </dxf>
    <dxf>
      <border>
        <bottom style="thin">
          <color theme="8" tint="-0.24994659260841701"/>
        </bottom>
      </border>
    </dxf>
    <dxf>
      <alignment horizontal="general" vertical="center" textRotation="0" wrapText="0" indent="0" justifyLastLine="0" shrinkToFit="0" readingOrder="0"/>
      <border diagonalUp="0" diagonalDown="0" outline="0">
        <left style="thin">
          <color theme="8" tint="-0.24994659260841701"/>
        </left>
        <right style="thin">
          <color theme="8" tint="-0.24994659260841701"/>
        </right>
        <top/>
        <bottom/>
      </border>
    </dxf>
    <dxf>
      <numFmt numFmtId="164" formatCode="0.0"/>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general" vertical="center" textRotation="0"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indent="0" justifyLastLine="0" shrinkToFit="0" readingOrder="0"/>
    </dxf>
    <dxf>
      <border>
        <bottom style="thin">
          <color theme="8" tint="-0.24994659260841701"/>
        </bottom>
      </border>
    </dxf>
    <dxf>
      <alignment vertical="center" textRotation="0"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right style="thin">
          <color theme="8" tint="-0.24994659260841701"/>
        </right>
        <top style="thin">
          <color theme="8" tint="-0.24994659260841701"/>
        </top>
        <bottom style="thin">
          <color theme="8" tint="-0.24994659260841701"/>
        </bottom>
        <horizontal style="thin">
          <color theme="8" tint="-0.24994659260841701"/>
        </horizontal>
      </border>
    </dxf>
    <dxf>
      <font>
        <b val="0"/>
        <i val="0"/>
        <sz val="12"/>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horizontal style="thin">
          <color theme="8" tint="-0.24994659260841701"/>
        </horizontal>
      </border>
    </dxf>
    <dxf>
      <border>
        <top style="thin">
          <color theme="8" tint="-0.24994659260841701"/>
        </top>
      </border>
    </dxf>
    <dxf>
      <border diagonalUp="0" diagonalDown="0">
        <left style="medium">
          <color rgb="FF2F75B5"/>
        </left>
        <right style="medium">
          <color rgb="FF2F75B5"/>
        </right>
        <top style="medium">
          <color rgb="FF2F75B5"/>
        </top>
        <bottom style="medium">
          <color rgb="FF2F75B5"/>
        </bottom>
      </border>
    </dxf>
    <dxf>
      <alignment vertical="center" textRotation="0" indent="0" justifyLastLine="0" shrinkToFit="0" readingOrder="0"/>
    </dxf>
    <dxf>
      <border>
        <bottom style="thin">
          <color theme="8" tint="-0.24994659260841701"/>
        </bottom>
      </border>
    </dxf>
    <dxf>
      <alignment horizontal="general" vertical="center" textRotation="0" wrapText="0" indent="0" justifyLastLine="0" shrinkToFit="0" readingOrder="0"/>
      <border diagonalUp="0" diagonalDown="0" outline="0">
        <left style="thin">
          <color theme="8" tint="-0.24994659260841701"/>
        </left>
        <right style="thin">
          <color theme="8" tint="-0.24994659260841701"/>
        </right>
        <top/>
        <bottom/>
      </border>
    </dxf>
    <dxf>
      <numFmt numFmtId="164" formatCode="0.0"/>
      <alignment horizontal="center" vertical="center" textRotation="0" wrapText="0"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indent="0" justifyLastLine="0" shrinkToFit="0" readingOrder="0"/>
      <border diagonalUp="0" diagonalDown="0" outline="0">
        <left/>
        <right style="thin">
          <color rgb="FF0070C0"/>
        </right>
        <top style="thin">
          <color rgb="FF0070C0"/>
        </top>
        <bottom style="thin">
          <color rgb="FF0070C0"/>
        </bottom>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rgb="FF0070C0"/>
        </left>
        <right/>
        <top style="thin">
          <color rgb="FF0070C0"/>
        </top>
        <bottom style="thin">
          <color rgb="FF0070C0"/>
        </bottom>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z val="12"/>
      </font>
      <numFmt numFmtId="164" formatCode="0.0"/>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i/>
        <sz val="12"/>
      </font>
      <numFmt numFmtId="164" formatCode="0.0"/>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general" vertical="center" textRotation="0"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2F75B5"/>
        </top>
      </border>
    </dxf>
    <dxf>
      <border diagonalUp="0" diagonalDown="0">
        <left style="thin">
          <color rgb="FF2F75B5"/>
        </left>
        <right style="thin">
          <color rgb="FF2F75B5"/>
        </right>
        <top style="thin">
          <color rgb="FF2F75B5"/>
        </top>
        <bottom style="thin">
          <color rgb="FF2F75B5"/>
        </bottom>
      </border>
    </dxf>
    <dxf>
      <alignment vertical="center" textRotation="0" indent="0" justifyLastLine="0" shrinkToFit="0" readingOrder="0"/>
    </dxf>
    <dxf>
      <border>
        <bottom style="thin">
          <color rgb="FF2F75B5"/>
        </bottom>
      </border>
    </dxf>
    <dxf>
      <alignment vertical="center" textRotation="0" indent="0" justifyLastLine="0" shrinkToFit="0" readingOrder="0"/>
      <border diagonalUp="0" diagonalDown="0">
        <left style="thin">
          <color rgb="FF0070C0"/>
        </left>
        <right style="thin">
          <color rgb="FF0070C0"/>
        </right>
        <top/>
        <bottom/>
        <vertical style="thin">
          <color rgb="FF0070C0"/>
        </vertical>
        <horizontal style="thin">
          <color rgb="FF0070C0"/>
        </horizontal>
      </border>
    </dxf>
    <dxf>
      <font>
        <strike val="0"/>
        <outline val="0"/>
        <shadow val="0"/>
        <u val="none"/>
        <vertAlign val="baseline"/>
        <sz val="11"/>
        <name val="Calibri"/>
        <family val="2"/>
        <scheme val="minor"/>
      </font>
      <alignment vertical="center" textRotation="0" justifyLastLine="0" shrinkToFit="0" readingOrder="0"/>
    </dxf>
    <dxf>
      <font>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1"/>
        <name val="Calibri"/>
        <family val="2"/>
        <scheme val="minor"/>
      </font>
      <alignment vertical="center" textRotation="0" indent="0" justifyLastLine="0" shrinkToFit="0" readingOrder="0"/>
    </dxf>
    <dxf>
      <border>
        <bottom style="thin">
          <color theme="8" tint="-0.24994659260841701"/>
        </bottom>
      </border>
    </dxf>
    <dxf>
      <alignment vertical="center" textRotation="0"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alignment horizontal="general" vertical="center" textRotation="0" wrapText="1" indent="0" justifyLastLine="0" shrinkToFit="0" readingOrder="0"/>
      <border diagonalUp="0" diagonalDown="0" outline="0">
        <left style="thin">
          <color theme="8" tint="-0.24994659260841701"/>
        </left>
        <right/>
        <top style="thin">
          <color theme="8" tint="-0.24994659260841701"/>
        </top>
        <bottom style="thin">
          <color theme="8" tint="-0.24994659260841701"/>
        </bottom>
      </border>
    </dxf>
    <dxf>
      <alignment horizontal="center" vertical="center" textRotation="0" wrapText="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alignment horizontal="general" vertical="center" textRotation="0" wrapText="1" indent="0" justifyLastLine="0" shrinkToFit="0" readingOrder="0"/>
      <border diagonalUp="0" diagonalDown="0" outline="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indent="0" justifyLastLine="0" shrinkToFit="0" readingOrder="0"/>
    </dxf>
    <dxf>
      <border>
        <bottom style="thin">
          <color theme="8" tint="-0.24994659260841701"/>
        </bottom>
      </border>
    </dxf>
    <dxf>
      <alignment vertical="center" textRotation="0" indent="0" justifyLastLine="0" shrinkToFit="0" readingOrder="0"/>
      <border diagonalUp="0" diagonalDown="0" outline="0">
        <left style="thin">
          <color theme="8" tint="-0.24994659260841701"/>
        </left>
        <right style="thin">
          <color theme="8" tint="-0.24994659260841701"/>
        </right>
        <top/>
        <bottom/>
      </border>
    </dxf>
    <dxf>
      <alignment horizontal="general" vertical="center" textRotation="0" wrapText="1" indent="0" justifyLastLine="0" shrinkToFit="0" readingOrder="0"/>
      <border diagonalUp="0" diagonalDown="0" outline="0">
        <left style="thin">
          <color theme="8" tint="-0.24994659260841701"/>
        </left>
        <right/>
        <top style="thin">
          <color theme="8" tint="-0.24994659260841701"/>
        </top>
        <bottom style="thin">
          <color theme="8" tint="-0.24994659260841701"/>
        </bottom>
      </border>
    </dxf>
    <dxf>
      <alignment horizontal="center" vertical="center" textRotation="0" wrapText="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alignment vertical="center" textRotation="0" indent="0" justifyLastLine="0" shrinkToFit="0" readingOrder="0"/>
      <border diagonalUp="0" diagonalDown="0" outline="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indent="0" justifyLastLine="0" shrinkToFit="0" readingOrder="0"/>
    </dxf>
    <dxf>
      <border>
        <bottom style="thin">
          <color theme="8" tint="-0.24994659260841701"/>
        </bottom>
      </border>
    </dxf>
    <dxf>
      <alignment vertical="center" textRotation="0" indent="0" justifyLastLine="0" shrinkToFit="0" readingOrder="0"/>
      <border diagonalUp="0" diagonalDown="0" outline="0">
        <left style="thin">
          <color theme="8" tint="-0.24994659260841701"/>
        </left>
        <right style="thin">
          <color theme="8" tint="-0.24994659260841701"/>
        </right>
        <top/>
        <bottom/>
      </border>
    </dxf>
    <dxf>
      <font>
        <strike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theme="8" tint="-0.24994659260841701"/>
        </left>
        <right/>
        <top style="thin">
          <color theme="8" tint="-0.24994659260841701"/>
        </top>
        <bottom style="thin">
          <color theme="8" tint="-0.24994659260841701"/>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alignment vertical="center" textRotation="0" wrapText="1" indent="0" justifyLastLine="0" shrinkToFit="0" readingOrder="0"/>
      <border diagonalUp="0" diagonalDown="0" outline="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wrapText="1" indent="0" justifyLastLine="0" shrinkToFit="0" readingOrder="0"/>
    </dxf>
    <dxf>
      <border>
        <bottom style="thin">
          <color theme="8" tint="-0.24994659260841701"/>
        </bottom>
      </border>
    </dxf>
    <dxf>
      <alignment vertical="center" textRotation="0" wrapText="1"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theme="8" tint="-0.24994659260841701"/>
        </left>
        <right/>
        <top style="thin">
          <color theme="8" tint="-0.24994659260841701"/>
        </top>
        <bottom style="thin">
          <color theme="8" tint="-0.24994659260841701"/>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sz val="11"/>
        <name val="Calibri"/>
        <family val="2"/>
        <scheme val="minor"/>
      </font>
      <alignment vertical="center" textRotation="0" indent="0" justifyLastLine="0" shrinkToFit="0" readingOrder="0"/>
      <border diagonalUp="0" diagonalDown="0" outline="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1"/>
        <name val="Calibri"/>
        <family val="2"/>
        <scheme val="minor"/>
      </font>
      <alignment vertical="center" textRotation="0" indent="0" justifyLastLine="0" shrinkToFit="0" readingOrder="0"/>
    </dxf>
    <dxf>
      <border>
        <bottom style="thin">
          <color theme="8" tint="-0.24994659260841701"/>
        </bottom>
      </border>
    </dxf>
    <dxf>
      <font>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theme="8" tint="-0.24994659260841701"/>
        </left>
        <right style="thin">
          <color theme="8" tint="-0.24994659260841701"/>
        </right>
        <top/>
        <bottom/>
      </border>
    </dxf>
    <dxf>
      <font>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theme="8" tint="-0.24994659260841701"/>
        </left>
        <right style="medium">
          <color theme="8" tint="-0.24994659260841701"/>
        </right>
        <top style="thin">
          <color theme="8" tint="-0.24994659260841701"/>
        </top>
        <bottom style="thin">
          <color theme="8" tint="-0.24994659260841701"/>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sz val="11"/>
        <name val="Calibri"/>
        <family val="2"/>
        <scheme val="minor"/>
      </font>
      <alignment vertical="center" textRotation="0" indent="0" justifyLastLine="0" shrinkToFit="0" readingOrder="0"/>
    </dxf>
    <dxf>
      <border>
        <bottom style="thin">
          <color theme="8" tint="-0.24994659260841701"/>
        </bottom>
      </border>
    </dxf>
    <dxf>
      <font>
        <strike val="0"/>
        <outline val="0"/>
        <shadow val="0"/>
        <u val="none"/>
        <vertAlign val="baseline"/>
        <sz val="11"/>
        <name val="Calibri"/>
        <family val="2"/>
        <scheme val="minor"/>
      </font>
      <border diagonalUp="0" diagonalDown="0" outline="0">
        <left style="thin">
          <color theme="8" tint="-0.24994659260841701"/>
        </left>
        <right style="thin">
          <color theme="8" tint="-0.24994659260841701"/>
        </right>
        <top/>
        <bottom/>
      </border>
    </dxf>
    <dxf>
      <alignment horizontal="general" vertical="center" textRotation="0" wrapText="1" indent="0" justifyLastLine="0" shrinkToFit="0" readingOrder="0"/>
      <border diagonalUp="0" diagonalDown="0">
        <left style="thin">
          <color rgb="FF2F75B5"/>
        </left>
        <right/>
        <top style="thin">
          <color rgb="FF2F75B5"/>
        </top>
        <bottom style="thin">
          <color rgb="FF2F75B5"/>
        </bottom>
        <vertical/>
        <horizontal/>
      </border>
    </dxf>
    <dxf>
      <alignment horizontal="center" vertical="center"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border diagonalUp="0" diagonalDown="0">
        <left style="thin">
          <color theme="8" tint="-0.24994659260841701"/>
        </left>
        <right style="thin">
          <color theme="8" tint="-0.24994659260841701"/>
        </right>
        <top style="thin">
          <color theme="8" tint="-0.24994659260841701"/>
        </top>
        <bottom style="thin">
          <color theme="8" tint="-0.24994659260841701"/>
        </bottom>
      </border>
    </dxf>
    <dxf>
      <alignment horizontal="general" vertical="center" textRotation="0" wrapText="1" indent="0" justifyLastLine="0" shrinkToFit="0" readingOrder="0"/>
      <border diagonalUp="0" diagonalDown="0">
        <left style="thin">
          <color theme="8" tint="-0.24994659260841701"/>
        </left>
        <right style="medium">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general" vertical="center" textRotation="0" wrapText="1" indent="0" justifyLastLine="0" shrinkToFit="0" readingOrder="0"/>
      <border diagonalUp="0" diagonalDown="0">
        <left/>
        <right style="thin">
          <color rgb="FF4472C4"/>
        </right>
        <top style="thin">
          <color rgb="FF4472C4"/>
        </top>
        <bottom style="thin">
          <color rgb="FF4472C4"/>
        </bottom>
        <vertical style="thin">
          <color rgb="FF4472C4"/>
        </vertical>
        <horizontal style="thin">
          <color rgb="FF4472C4"/>
        </horizontal>
      </border>
    </dxf>
    <dxf>
      <border>
        <top style="thin">
          <color rgb="FF4472C4"/>
        </top>
      </border>
    </dxf>
    <dxf>
      <border diagonalUp="0" diagonalDown="0">
        <left style="medium">
          <color rgb="FF4472C4"/>
        </left>
        <right style="medium">
          <color rgb="FF4472C4"/>
        </right>
        <top style="medium">
          <color rgb="FF4472C4"/>
        </top>
        <bottom style="medium">
          <color rgb="FF4472C4"/>
        </bottom>
      </border>
    </dxf>
    <dxf>
      <alignment vertical="center" textRotation="0" indent="0" justifyLastLine="0" shrinkToFit="0" readingOrder="0"/>
    </dxf>
    <dxf>
      <border>
        <bottom style="thin">
          <color rgb="FF4472C4"/>
        </bottom>
      </border>
    </dxf>
    <dxf>
      <border diagonalUp="0" diagonalDown="0">
        <left style="thin">
          <color rgb="FF4472C4"/>
        </left>
        <right style="thin">
          <color rgb="FF4472C4"/>
        </right>
        <top/>
        <bottom/>
        <vertical style="thin">
          <color rgb="FF4472C4"/>
        </vertical>
        <horizontal style="thin">
          <color rgb="FF4472C4"/>
        </horizontal>
      </border>
    </dxf>
    <dxf>
      <font>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rgb="FF2F75B5"/>
        </left>
        <right/>
        <top style="thin">
          <color rgb="FF2F75B5"/>
        </top>
        <bottom style="thin">
          <color rgb="FF2F75B5"/>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rgb="FF2F75B5"/>
        </left>
        <right style="thin">
          <color rgb="FF2F75B5"/>
        </right>
        <top style="thin">
          <color rgb="FF2F75B5"/>
        </top>
        <bottom style="thin">
          <color rgb="FF2F75B5"/>
        </bottom>
      </border>
    </dxf>
    <dxf>
      <font>
        <strike val="0"/>
        <outline val="0"/>
        <shadow val="0"/>
        <u val="none"/>
        <vertAlign val="baseline"/>
        <sz val="11"/>
        <name val="Calibri"/>
        <family val="2"/>
        <scheme val="minor"/>
      </font>
      <alignment vertical="center" textRotation="0" indent="0" justifyLastLine="0" shrinkToFit="0" readingOrder="0"/>
      <border diagonalUp="0" diagonalDown="0" outline="0">
        <left/>
        <right style="thin">
          <color rgb="FF2F75B5"/>
        </right>
        <top style="thin">
          <color rgb="FF2F75B5"/>
        </top>
        <bottom style="thin">
          <color rgb="FF2F75B5"/>
        </bottom>
      </border>
    </dxf>
    <dxf>
      <border>
        <top style="thin">
          <color rgb="FF2F75B5"/>
        </top>
      </border>
    </dxf>
    <dxf>
      <border diagonalUp="0" diagonalDown="0">
        <left style="medium">
          <color rgb="FF2F75B5"/>
        </left>
        <right style="medium">
          <color rgb="FF2F75B5"/>
        </right>
        <top style="medium">
          <color rgb="FF2F75B5"/>
        </top>
        <bottom style="medium">
          <color rgb="FF2F75B5"/>
        </bottom>
      </border>
    </dxf>
    <dxf>
      <font>
        <strike val="0"/>
        <outline val="0"/>
        <shadow val="0"/>
        <u val="none"/>
        <vertAlign val="baseline"/>
        <sz val="11"/>
        <name val="Calibri"/>
        <family val="2"/>
        <scheme val="minor"/>
      </font>
      <alignment vertical="center" textRotation="0" indent="0" justifyLastLine="0" shrinkToFit="0" readingOrder="0"/>
    </dxf>
    <dxf>
      <border>
        <bottom style="thin">
          <color rgb="FF2F75B5"/>
        </bottom>
      </border>
    </dxf>
    <dxf>
      <alignment vertical="center" textRotation="0" indent="0" justifyLastLine="0" shrinkToFit="0" readingOrder="0"/>
      <border diagonalUp="0" diagonalDown="0">
        <left style="thin">
          <color rgb="FF2F75B5"/>
        </left>
        <right style="thin">
          <color rgb="FF2F75B5"/>
        </right>
        <top/>
        <bottom/>
        <vertical style="thin">
          <color rgb="FF2F75B5"/>
        </vertical>
        <horizontal style="thin">
          <color rgb="FF2F75B5"/>
        </horizontal>
      </border>
    </dxf>
    <dxf>
      <alignment horizontal="general" vertical="center" textRotation="0" wrapText="1" indent="0" justifyLastLine="0" shrinkToFit="0" readingOrder="0"/>
      <border diagonalUp="0" diagonalDown="0">
        <left style="thin">
          <color rgb="FF2F75B5"/>
        </left>
        <right/>
        <top style="thin">
          <color rgb="FF2F75B5"/>
        </top>
        <bottom style="thin">
          <color rgb="FF2F75B5"/>
        </bottom>
        <vertical/>
        <horizontal/>
      </border>
    </dxf>
    <dxf>
      <alignment horizontal="center" vertical="center"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alignment horizontal="general" vertical="center" textRotation="0" wrapText="1" indent="0"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border>
        <top style="thin">
          <color theme="4"/>
        </top>
      </border>
    </dxf>
    <dxf>
      <border diagonalUp="0" diagonalDown="0">
        <left style="medium">
          <color theme="4"/>
        </left>
        <right style="medium">
          <color theme="4"/>
        </right>
        <top style="medium">
          <color theme="4"/>
        </top>
        <bottom style="medium">
          <color theme="4"/>
        </bottom>
      </border>
    </dxf>
    <dxf>
      <alignment vertical="center" textRotation="0" indent="0" justifyLastLine="0" shrinkToFit="0" readingOrder="0"/>
    </dxf>
    <dxf>
      <border>
        <bottom style="thin">
          <color theme="4"/>
        </bottom>
      </border>
    </dxf>
    <dxf>
      <border diagonalUp="0" diagonalDown="0">
        <left style="thin">
          <color theme="4"/>
        </left>
        <right style="thin">
          <color theme="4"/>
        </right>
        <top/>
        <bottom/>
        <vertical style="thin">
          <color theme="4"/>
        </vertical>
        <horizontal style="thin">
          <color theme="4"/>
        </horizontal>
      </border>
    </dxf>
    <dxf>
      <alignment horizontal="general" vertical="center" textRotation="0" wrapText="1" indent="0" justifyLastLine="0" shrinkToFit="0" readingOrder="0"/>
      <border diagonalUp="0" diagonalDown="0">
        <left style="thin">
          <color rgb="FF2F75B5"/>
        </left>
        <right/>
        <top style="thin">
          <color rgb="FF2F75B5"/>
        </top>
        <bottom style="thin">
          <color rgb="FF2F75B5"/>
        </bottom>
        <vertical/>
        <horizontal/>
      </border>
    </dxf>
    <dxf>
      <alignment horizontal="center" vertical="center"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alignment vertical="center" textRotation="0"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indent="0" justifyLastLine="0" shrinkToFit="0" readingOrder="0"/>
    </dxf>
    <dxf>
      <border>
        <bottom style="thin">
          <color theme="8" tint="-0.24994659260841701"/>
        </bottom>
      </border>
    </dxf>
    <dxf>
      <alignment vertical="center" textRotation="0"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name val="Calibri"/>
        <family val="2"/>
        <scheme val="minor"/>
      </font>
      <alignment horizontal="general" vertical="bottom" textRotation="0" wrapText="1"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name val="Calibri"/>
        <family val="2"/>
        <scheme val="minor"/>
      </font>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name val="Calibri"/>
        <family val="2"/>
        <scheme val="minor"/>
      </font>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name val="Calibri"/>
        <family val="2"/>
        <scheme val="minor"/>
      </font>
    </dxf>
    <dxf>
      <border>
        <bottom style="thin">
          <color theme="8" tint="-0.24994659260841701"/>
        </bottom>
      </border>
    </dxf>
    <dxf>
      <font>
        <strike val="0"/>
        <outline val="0"/>
        <shadow val="0"/>
        <u val="none"/>
        <vertAlign val="baseline"/>
        <name val="Calibri"/>
        <family val="2"/>
        <scheme val="minor"/>
      </font>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name val="Calibri"/>
        <family val="2"/>
        <scheme val="minor"/>
      </font>
      <alignment horizontal="general" vertical="bottom" textRotation="0" wrapText="1"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name val="Calibri"/>
        <family val="2"/>
        <scheme val="minor"/>
      </font>
      <alignment horizontal="center" vertical="bottom" textRotation="0" wrapText="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name val="Calibri"/>
        <family val="2"/>
        <scheme val="minor"/>
      </font>
      <alignment vertical="center" textRotation="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name val="Calibri"/>
        <family val="2"/>
        <scheme val="minor"/>
      </font>
      <alignment vertical="center" textRotation="0" justifyLastLine="0" shrinkToFit="0" readingOrder="0"/>
    </dxf>
    <dxf>
      <border>
        <bottom style="thin">
          <color theme="8" tint="-0.24994659260841701"/>
        </bottom>
      </border>
    </dxf>
    <dxf>
      <font>
        <strike val="0"/>
        <outline val="0"/>
        <shadow val="0"/>
        <u val="none"/>
        <vertAlign val="baseline"/>
        <name val="Calibri"/>
        <family val="2"/>
        <scheme val="minor"/>
      </font>
      <alignment vertical="center" textRotation="0" justifyLastLine="0" shrinkToFit="0" readingOrder="0"/>
      <border diagonalUp="0" diagonalDown="0" outline="0">
        <left style="thin">
          <color theme="8" tint="-0.24994659260841701"/>
        </left>
        <right style="thin">
          <color theme="8" tint="-0.24994659260841701"/>
        </right>
        <top/>
        <bottom/>
      </border>
    </dxf>
    <dxf>
      <alignment horizontal="general" vertical="bottom"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general" vertical="top"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border>
        <bottom style="thin">
          <color theme="8" tint="-0.24994659260841701"/>
        </bottom>
      </border>
    </dxf>
    <dxf>
      <fill>
        <patternFill patternType="solid">
          <fgColor indexed="64"/>
          <bgColor theme="8"/>
        </patternFill>
      </fill>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alignment horizontal="general" vertical="center" textRotation="0" wrapText="1" indent="0" justifyLastLine="0" shrinkToFit="0" readingOrder="0"/>
      <border diagonalUp="0" diagonalDown="0">
        <left style="thin">
          <color rgb="FF2F75B5"/>
        </left>
        <right/>
        <top style="thin">
          <color rgb="FF2F75B5"/>
        </top>
        <bottom style="thin">
          <color rgb="FF2F75B5"/>
        </bottom>
        <vertical/>
        <horizontal/>
      </border>
    </dxf>
    <dxf>
      <alignment horizontal="center" vertical="center"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alignment vertical="center" textRotation="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justifyLastLine="0" shrinkToFit="0" readingOrder="0"/>
    </dxf>
    <dxf>
      <border>
        <bottom style="thin">
          <color theme="8" tint="-0.24994659260841701"/>
        </bottom>
      </border>
    </dxf>
    <dxf>
      <alignment vertical="center" textRotation="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style="thin">
          <color rgb="FF2F75B5"/>
        </left>
        <right/>
        <top style="thin">
          <color rgb="FF2F75B5"/>
        </top>
        <bottom style="thin">
          <color rgb="FF2F75B5"/>
        </bottom>
        <vertical/>
        <horizontal/>
      </border>
    </dxf>
    <dxf>
      <font>
        <strike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justifyLastLine="0" shrinkToFit="0" readingOrder="0"/>
    </dxf>
    <dxf>
      <border outline="0">
        <bottom style="thin">
          <color theme="8" tint="-0.24994659260841701"/>
        </bottom>
      </border>
    </dxf>
    <dxf>
      <font>
        <b/>
        <i val="0"/>
        <strike val="0"/>
        <condense val="0"/>
        <extend val="0"/>
        <outline val="0"/>
        <shadow val="0"/>
        <u val="none"/>
        <vertAlign val="baseline"/>
        <sz val="12"/>
        <color theme="1"/>
        <name val="Calibri"/>
        <family val="2"/>
        <scheme val="minor"/>
      </font>
      <fill>
        <patternFill patternType="solid">
          <fgColor indexed="64"/>
          <bgColor theme="8"/>
        </patternFill>
      </fill>
      <alignment horizontal="left" vertical="center" textRotation="0" wrapText="0" indent="0" justifyLastLine="0" shrinkToFit="0" readingOrder="0"/>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style="thin">
          <color theme="8" tint="-0.24994659260841701"/>
        </left>
        <right style="medium">
          <color theme="8" tint="-0.24994659260841701"/>
        </right>
        <top style="thin">
          <color theme="8" tint="-0.24994659260841701"/>
        </top>
        <bottom style="thin">
          <color theme="8" tint="-0.24994659260841701"/>
        </bottom>
        <vertical/>
        <horizontal/>
      </border>
    </dxf>
    <dxf>
      <font>
        <strike val="0"/>
        <outline val="0"/>
        <shadow val="0"/>
        <u val="none"/>
        <vertAlign val="baseline"/>
        <sz val="12"/>
        <name val="Calibri"/>
        <family val="2"/>
        <scheme val="minor"/>
      </font>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font>
        <strike val="0"/>
        <outline val="0"/>
        <shadow val="0"/>
        <u val="none"/>
        <vertAlign val="baseline"/>
        <sz val="12"/>
        <name val="Calibri"/>
        <family val="2"/>
        <scheme val="minor"/>
      </font>
      <alignment vertical="center" textRotation="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sz val="12"/>
        <name val="Calibri"/>
        <family val="2"/>
        <scheme val="minor"/>
      </font>
      <alignment vertical="center" textRotation="0" justifyLastLine="0" shrinkToFit="0" readingOrder="0"/>
    </dxf>
    <dxf>
      <border outline="0">
        <bottom style="thin">
          <color theme="8" tint="-0.24994659260841701"/>
        </bottom>
      </border>
    </dxf>
    <dxf>
      <font>
        <b/>
        <i val="0"/>
        <strike val="0"/>
        <condense val="0"/>
        <extend val="0"/>
        <outline val="0"/>
        <shadow val="0"/>
        <u val="none"/>
        <vertAlign val="baseline"/>
        <sz val="12"/>
        <color theme="1"/>
        <name val="Calibri"/>
        <family val="2"/>
        <scheme val="minor"/>
      </font>
      <fill>
        <patternFill patternType="solid">
          <fgColor indexed="64"/>
          <bgColor theme="8"/>
        </patternFill>
      </fill>
      <alignment horizontal="left" vertical="center" textRotation="0" wrapText="0" indent="0" justifyLastLine="0" shrinkToFit="0" readingOrder="0"/>
    </dxf>
    <dxf>
      <font>
        <strike val="0"/>
        <outline val="0"/>
        <shadow val="0"/>
        <u val="none"/>
        <vertAlign val="baseline"/>
        <sz val="12"/>
        <name val="Calibri"/>
        <family val="2"/>
        <scheme val="minor"/>
      </font>
      <alignment horizontal="general" vertical="bottom" textRotation="0" wrapText="1"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general" vertical="top"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2"/>
        <name val="Calibri"/>
        <family val="2"/>
        <scheme val="minor"/>
      </font>
    </dxf>
    <dxf>
      <border>
        <bottom style="thin">
          <color theme="8" tint="-0.24994659260841701"/>
        </bottom>
      </border>
    </dxf>
    <dxf>
      <font>
        <strike val="0"/>
        <outline val="0"/>
        <shadow val="0"/>
        <u val="none"/>
        <vertAlign val="baseline"/>
        <sz val="12"/>
        <name val="Calibri"/>
        <family val="2"/>
        <scheme val="minor"/>
      </font>
      <alignment vertical="center" textRotation="0"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general" vertical="bottom" textRotation="0" wrapText="1"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vertical="center" textRotation="0"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thin">
          <color theme="8" tint="-0.24994659260841701"/>
        </left>
        <right style="thin">
          <color theme="8" tint="-0.24994659260841701"/>
        </right>
        <top style="thin">
          <color theme="8" tint="-0.24994659260841701"/>
        </top>
        <bottom style="thin">
          <color theme="8" tint="-0.24994659260841701"/>
        </bottom>
      </border>
    </dxf>
    <dxf>
      <font>
        <strike val="0"/>
        <outline val="0"/>
        <shadow val="0"/>
        <u val="none"/>
        <vertAlign val="baseline"/>
        <sz val="12"/>
        <name val="Calibri"/>
        <family val="2"/>
        <scheme val="minor"/>
      </font>
      <alignment vertical="center" textRotation="0" indent="0" justifyLastLine="0" shrinkToFit="0" readingOrder="0"/>
    </dxf>
    <dxf>
      <border>
        <bottom style="thin">
          <color theme="8" tint="-0.24994659260841701"/>
        </bottom>
      </border>
    </dxf>
    <dxf>
      <font>
        <strike val="0"/>
        <outline val="0"/>
        <shadow val="0"/>
        <u val="none"/>
        <vertAlign val="baseline"/>
        <sz val="12"/>
        <name val="Calibri"/>
        <family val="2"/>
        <scheme val="minor"/>
      </font>
      <alignment vertical="center" textRotation="0"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alignment horizontal="general" vertical="center" textRotation="0" wrapText="1" indent="0" justifyLastLine="0" shrinkToFit="0" readingOrder="0"/>
      <border diagonalUp="0" diagonalDown="0" outline="0">
        <left style="thin">
          <color rgb="FF0070C0"/>
        </left>
        <right/>
        <top style="thin">
          <color rgb="FF0070C0"/>
        </top>
        <bottom style="thin">
          <color rgb="FF0070C0"/>
        </bottom>
      </border>
    </dxf>
    <dxf>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alignment horizontal="general"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medium">
          <color rgb="FF0070C0"/>
        </left>
        <right style="medium">
          <color rgb="FF0070C0"/>
        </right>
        <top style="medium">
          <color rgb="FF0070C0"/>
        </top>
        <bottom style="medium">
          <color rgb="FF0070C0"/>
        </bottom>
      </border>
    </dxf>
    <dxf>
      <alignment vertical="center" textRotation="0" indent="0" justifyLastLine="0" shrinkToFit="0" readingOrder="0"/>
    </dxf>
    <dxf>
      <border>
        <bottom style="thin">
          <color rgb="FF0070C0"/>
        </bottom>
      </border>
    </dxf>
    <dxf>
      <alignment vertical="center" textRotation="0" indent="0" justifyLastLine="0" shrinkToFit="0" readingOrder="0"/>
      <border diagonalUp="0" diagonalDown="0" outline="0">
        <left style="thin">
          <color rgb="FF0070C0"/>
        </left>
        <right style="thin">
          <color rgb="FF0070C0"/>
        </right>
        <top/>
        <bottom/>
      </border>
    </dxf>
    <dxf>
      <alignment horizontal="general" vertical="center" textRotation="0" wrapText="1" indent="0" justifyLastLine="0" shrinkToFit="0" readingOrder="0"/>
      <border diagonalUp="0" diagonalDown="0" outline="0">
        <left style="thin">
          <color theme="8" tint="-0.24994659260841701"/>
        </left>
        <right/>
        <top style="thin">
          <color theme="8" tint="-0.24994659260841701"/>
        </top>
        <bottom style="thin">
          <color theme="8" tint="-0.24994659260841701"/>
        </bottom>
      </border>
    </dxf>
    <dxf>
      <alignment horizontal="center" vertical="center" textRotation="0" wrapText="0" indent="0" justifyLastLine="0" shrinkToFit="0" readingOrder="0"/>
      <border diagonalUp="0" diagonalDown="0" outline="0">
        <left style="thin">
          <color theme="8" tint="-0.24994659260841701"/>
        </left>
        <right style="thin">
          <color theme="8" tint="-0.24994659260841701"/>
        </right>
        <top style="thin">
          <color theme="8" tint="-0.24994659260841701"/>
        </top>
        <bottom style="thin">
          <color theme="8" tint="-0.24994659260841701"/>
        </bottom>
      </border>
    </dxf>
    <dxf>
      <alignment vertical="center" textRotation="0" indent="0" justifyLastLine="0" shrinkToFit="0" readingOrder="0"/>
      <border diagonalUp="0" diagonalDown="0" outline="0">
        <left/>
        <right style="thin">
          <color theme="8" tint="-0.24994659260841701"/>
        </right>
        <top style="thin">
          <color theme="8" tint="-0.24994659260841701"/>
        </top>
        <bottom style="thin">
          <color theme="8" tint="-0.24994659260841701"/>
        </bottom>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alignment vertical="center" textRotation="0" indent="0" justifyLastLine="0" shrinkToFit="0" readingOrder="0"/>
    </dxf>
    <dxf>
      <border>
        <bottom style="thin">
          <color theme="8" tint="-0.24994659260841701"/>
        </bottom>
      </border>
    </dxf>
    <dxf>
      <alignment vertical="center" textRotation="0" indent="0" justifyLastLine="0" shrinkToFit="0" readingOrder="0"/>
      <border diagonalUp="0" diagonalDown="0" outline="0">
        <left style="thin">
          <color theme="8" tint="-0.24994659260841701"/>
        </left>
        <right style="thin">
          <color theme="8" tint="-0.24994659260841701"/>
        </right>
        <top/>
        <bottom/>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2"/>
        <name val="Calibri"/>
        <family val="2"/>
        <scheme val="minor"/>
      </font>
      <alignment vertical="center" textRotation="0" wrapText="1" indent="0" justifyLastLine="0" shrinkToFit="0" readingOrder="0"/>
    </dxf>
    <dxf>
      <border>
        <bottom style="thin">
          <color theme="8" tint="-0.24994659260841701"/>
        </bottom>
      </border>
    </dxf>
    <dxf>
      <font>
        <strike val="0"/>
        <outline val="0"/>
        <shadow val="0"/>
        <u val="none"/>
        <vertAlign val="baseline"/>
        <sz val="12"/>
        <name val="Calibri"/>
        <family val="2"/>
        <scheme val="minor"/>
      </font>
      <alignment vertical="center" textRotation="0" wrapText="1"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vertical="center" textRotation="0" wrapText="1"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2"/>
        <name val="Calibri"/>
        <family val="2"/>
        <scheme val="minor"/>
      </font>
      <alignment vertical="center" textRotation="0" wrapText="1" indent="0" justifyLastLine="0" shrinkToFit="0" readingOrder="0"/>
    </dxf>
    <dxf>
      <border>
        <bottom style="thin">
          <color theme="8" tint="-0.24994659260841701"/>
        </bottom>
      </border>
    </dxf>
    <dxf>
      <font>
        <strike val="0"/>
        <outline val="0"/>
        <shadow val="0"/>
        <u val="none"/>
        <vertAlign val="baseline"/>
        <sz val="12"/>
        <name val="Calibri"/>
        <family val="2"/>
        <scheme val="minor"/>
      </font>
      <alignment vertical="center" textRotation="0" wrapText="1"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sz val="12"/>
        <color theme="1"/>
        <name val="Calibri"/>
        <family val="2"/>
        <scheme val="minor"/>
      </font>
      <numFmt numFmtId="164" formatCode="0.0"/>
      <alignment horizontal="center" vertical="center" textRotation="0" indent="0"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b/>
        <i/>
        <strike val="0"/>
        <outline val="0"/>
        <shadow val="0"/>
        <u val="none"/>
        <vertAlign val="baseline"/>
        <sz val="12"/>
        <color theme="1"/>
        <name val="Calibri"/>
        <family val="2"/>
        <scheme val="minor"/>
      </font>
      <numFmt numFmtId="164" formatCode="0.0"/>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bottom" textRotation="0" wrapText="0" indent="0" justifyLastLine="0" shrinkToFit="0" readingOrder="0"/>
      <border diagonalUp="0" diagonalDown="0">
        <left style="thin">
          <color rgb="FF2F75B5"/>
        </left>
        <right style="thin">
          <color rgb="FF2F75B5"/>
        </right>
        <top style="thin">
          <color rgb="FF2F75B5"/>
        </top>
        <bottom style="thin">
          <color rgb="FF2F75B5"/>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2"/>
        <name val="Calibri"/>
        <family val="2"/>
        <scheme val="minor"/>
      </font>
      <alignment vertical="center" textRotation="0" justifyLastLine="0" shrinkToFit="0" readingOrder="0"/>
    </dxf>
    <dxf>
      <border>
        <bottom style="thin">
          <color theme="8" tint="-0.24994659260841701"/>
        </bottom>
      </border>
    </dxf>
    <dxf>
      <font>
        <b val="0"/>
        <i val="0"/>
        <strike val="0"/>
        <condense val="0"/>
        <extend val="0"/>
        <outline val="0"/>
        <shadow val="0"/>
        <u val="none"/>
        <vertAlign val="baseline"/>
        <sz val="12"/>
        <color theme="0"/>
        <name val="Calibri"/>
        <family val="2"/>
        <scheme val="minor"/>
      </font>
      <fill>
        <patternFill patternType="solid">
          <fgColor indexed="64"/>
          <bgColor theme="8" tint="-0.249977111117893"/>
        </patternFill>
      </fill>
      <alignment horizontal="center" vertical="center" textRotation="0" wrapText="1"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numFmt numFmtId="164" formatCode="0.0"/>
      <alignment vertical="center" textRotation="0" wrapText="1" justifyLastLine="0" shrinkToFit="0" readingOrder="0"/>
      <border diagonalUp="0" diagonalDown="0">
        <left style="thin">
          <color theme="8" tint="-0.24994659260841701"/>
        </left>
        <right/>
        <top style="thin">
          <color theme="8" tint="-0.24994659260841701"/>
        </top>
        <bottom style="thin">
          <color theme="8" tint="-0.24994659260841701"/>
        </bottom>
        <vertical style="thin">
          <color theme="8" tint="-0.24994659260841701"/>
        </vertical>
        <horizontal style="thin">
          <color theme="8" tint="-0.24994659260841701"/>
        </horizontal>
      </border>
    </dxf>
    <dxf>
      <font>
        <b/>
        <i/>
        <strike val="0"/>
        <outline val="0"/>
        <shadow val="0"/>
        <u val="none"/>
        <vertAlign val="baseline"/>
        <sz val="12"/>
        <name val="Calibri"/>
        <family val="2"/>
        <scheme val="minor"/>
      </font>
      <numFmt numFmtId="164" formatCode="0.0"/>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val="0"/>
        <i val="0"/>
        <strike val="0"/>
        <condense val="0"/>
        <extend val="0"/>
        <outline val="0"/>
        <shadow val="0"/>
        <u val="none"/>
        <vertAlign val="baseline"/>
        <sz val="12"/>
        <color theme="1"/>
        <name val="Calibri"/>
        <family val="2"/>
        <scheme val="minor"/>
      </font>
      <fill>
        <patternFill patternType="solid">
          <fgColor theme="8" tint="0.79998168889431442"/>
          <bgColor theme="8" tint="0.79998168889431442"/>
        </patternFill>
      </fill>
      <alignment horizontal="center" vertical="bottom"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font>
        <strike val="0"/>
        <outline val="0"/>
        <shadow val="0"/>
        <u val="none"/>
        <vertAlign val="baseline"/>
        <sz val="12"/>
        <name val="Calibri"/>
        <family val="2"/>
        <scheme val="minor"/>
      </font>
      <alignment vertical="center" textRotation="0" wrapText="1" justifyLastLine="0" shrinkToFit="0" readingOrder="0"/>
      <border diagonalUp="0" diagonalDown="0">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
      <border>
        <top style="thin">
          <color theme="8" tint="-0.24994659260841701"/>
        </top>
      </border>
    </dxf>
    <dxf>
      <border diagonalUp="0" diagonalDown="0">
        <left style="medium">
          <color theme="8" tint="-0.24994659260841701"/>
        </left>
        <right style="medium">
          <color theme="8" tint="-0.24994659260841701"/>
        </right>
        <top style="medium">
          <color theme="8" tint="-0.24994659260841701"/>
        </top>
        <bottom style="medium">
          <color theme="8" tint="-0.24994659260841701"/>
        </bottom>
      </border>
    </dxf>
    <dxf>
      <font>
        <strike val="0"/>
        <outline val="0"/>
        <shadow val="0"/>
        <u val="none"/>
        <vertAlign val="baseline"/>
        <sz val="12"/>
        <name val="Calibri"/>
        <family val="2"/>
        <scheme val="minor"/>
      </font>
      <alignment vertical="center" textRotation="0" wrapText="1" justifyLastLine="0" shrinkToFit="0" readingOrder="0"/>
    </dxf>
    <dxf>
      <border>
        <bottom style="thin">
          <color theme="8" tint="-0.24994659260841701"/>
        </bottom>
      </border>
    </dxf>
    <dxf>
      <font>
        <strike val="0"/>
        <outline val="0"/>
        <shadow val="0"/>
        <u val="none"/>
        <vertAlign val="baseline"/>
        <sz val="12"/>
        <color theme="1"/>
        <name val="Calibri"/>
        <family val="2"/>
        <scheme val="minor"/>
      </font>
      <fill>
        <patternFill patternType="solid">
          <fgColor indexed="64"/>
          <bgColor theme="8" tint="0.39997558519241921"/>
        </patternFill>
      </fill>
      <alignment horizontal="center" vertical="center" textRotation="0" indent="0" justifyLastLine="0" shrinkToFit="0" readingOrder="0"/>
      <border diagonalUp="0" diagonalDown="0">
        <left style="thin">
          <color theme="8" tint="-0.24994659260841701"/>
        </left>
        <right style="thin">
          <color theme="8" tint="-0.24994659260841701"/>
        </right>
        <top/>
        <bottom/>
        <vertical style="thin">
          <color theme="8" tint="-0.24994659260841701"/>
        </vertical>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right style="thin">
          <color theme="8" tint="-0.24994659260841701"/>
        </right>
        <top style="thin">
          <color theme="8" tint="-0.24994659260841701"/>
        </top>
        <bottom style="thin">
          <color theme="8" tint="-0.24994659260841701"/>
        </bottom>
        <horizontal style="thin">
          <color theme="8" tint="-0.24994659260841701"/>
        </horizontal>
      </border>
    </dxf>
    <dxf>
      <font>
        <b val="0"/>
        <i val="0"/>
        <sz val="12"/>
      </font>
      <numFmt numFmtId="164" formatCode="0.0"/>
      <fill>
        <patternFill patternType="none">
          <fgColor indexed="64"/>
          <bgColor auto="1"/>
        </patternFill>
      </fill>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horizontal style="thin">
          <color theme="8" tint="-0.24994659260841701"/>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8" tint="-0.24994659260841701"/>
        </left>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wrapText="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numFmt numFmtId="164" formatCode="0.0"/>
      <alignment horizontal="center" vertical="center" textRotation="0" indent="0" justifyLastLine="0" shrinkToFit="0" readingOrder="0"/>
      <border diagonalUp="0" diagonalDown="0">
        <left style="thin">
          <color theme="8" tint="-0.24994659260841701"/>
        </left>
        <right style="thin">
          <color theme="8" tint="-0.24994659260841701"/>
        </right>
        <top style="thin">
          <color theme="8" tint="-0.24994659260841701"/>
        </top>
        <bottom style="thin">
          <color theme="8" tint="-0.24994659260841701"/>
        </bottom>
        <horizontal style="thin">
          <color theme="8" tint="-0.24994659260841701"/>
        </horizontal>
      </border>
    </dxf>
    <dxf>
      <alignment horizontal="general" vertical="center" textRotation="0" wrapText="1" indent="0" justifyLastLine="0" shrinkToFit="0" readingOrder="0"/>
      <border diagonalUp="0" diagonalDown="0">
        <left/>
        <right style="thin">
          <color theme="8" tint="-0.24994659260841701"/>
        </right>
        <top style="thin">
          <color theme="8" tint="-0.24994659260841701"/>
        </top>
        <bottom style="thin">
          <color theme="8" tint="-0.24994659260841701"/>
        </bottom>
        <horizontal style="thin">
          <color theme="8" tint="-0.24994659260841701"/>
        </horizontal>
      </border>
    </dxf>
    <dxf>
      <border>
        <top style="thin">
          <color rgb="FF2F75B5"/>
        </top>
      </border>
    </dxf>
    <dxf>
      <border diagonalUp="0" diagonalDown="0">
        <left style="medium">
          <color rgb="FF2F75B5"/>
        </left>
        <right style="medium">
          <color rgb="FF2F75B5"/>
        </right>
        <top style="medium">
          <color rgb="FF2F75B5"/>
        </top>
        <bottom style="medium">
          <color rgb="FF2F75B5"/>
        </bottom>
      </border>
    </dxf>
    <dxf>
      <alignment vertical="center" textRotation="0" indent="0" justifyLastLine="0" shrinkToFit="0" readingOrder="0"/>
    </dxf>
    <dxf>
      <border>
        <bottom style="thin">
          <color rgb="FF2F75B5"/>
        </bottom>
      </border>
    </dxf>
    <dxf>
      <alignment horizontal="general" vertical="center" textRotation="0" wrapText="0" indent="0" justifyLastLine="0" shrinkToFit="0" readingOrder="0"/>
      <border diagonalUp="0" diagonalDown="0" outline="0">
        <left style="thin">
          <color theme="8" tint="-0.24994659260841701"/>
        </left>
        <right style="thin">
          <color theme="8" tint="-0.24994659260841701"/>
        </right>
        <top/>
        <bottom/>
      </border>
    </dxf>
    <dxf>
      <numFmt numFmtId="164" formatCode="0.0"/>
      <alignment horizontal="center" vertical="center" textRotation="0" wrapText="0"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indent="0" justifyLastLine="0" shrinkToFit="0" readingOrder="0"/>
      <border diagonalUp="0" diagonalDown="0" outline="0">
        <left/>
        <right style="thin">
          <color rgb="FF0070C0"/>
        </right>
        <top style="thin">
          <color rgb="FF0070C0"/>
        </top>
        <bottom style="thin">
          <color rgb="FF0070C0"/>
        </bottom>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i/>
        <sz val="12"/>
      </font>
      <numFmt numFmtId="164" formatCode="0.0"/>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rgb="FF0070C0"/>
        </left>
        <right/>
        <top style="thin">
          <color rgb="FF0070C0"/>
        </top>
        <bottom style="thin">
          <color rgb="FF0070C0"/>
        </bottom>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z val="12"/>
      </font>
      <numFmt numFmtId="164" formatCode="0.0"/>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i/>
        <sz val="12"/>
      </font>
      <numFmt numFmtId="164" formatCode="0.0"/>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numFmt numFmtId="164" formatCode="0.0"/>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general" vertical="center" textRotation="0"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2F75B5"/>
        </top>
      </border>
    </dxf>
    <dxf>
      <border diagonalUp="0" diagonalDown="0">
        <left style="thin">
          <color rgb="FF2F75B5"/>
        </left>
        <right style="thin">
          <color rgb="FF2F75B5"/>
        </right>
        <top style="thin">
          <color rgb="FF2F75B5"/>
        </top>
        <bottom style="thin">
          <color rgb="FF2F75B5"/>
        </bottom>
      </border>
    </dxf>
    <dxf>
      <alignment vertical="center" textRotation="0" indent="0" justifyLastLine="0" shrinkToFit="0" readingOrder="0"/>
    </dxf>
    <dxf>
      <border>
        <bottom style="thin">
          <color rgb="FF2F75B5"/>
        </bottom>
      </border>
    </dxf>
    <dxf>
      <alignment vertical="center" textRotation="0" indent="0" justifyLastLine="0" shrinkToFit="0" readingOrder="0"/>
      <border diagonalUp="0" diagonalDown="0">
        <left style="thin">
          <color rgb="FF0070C0"/>
        </left>
        <right style="thin">
          <color rgb="FF0070C0"/>
        </right>
        <top/>
        <bottom/>
        <vertical style="thin">
          <color rgb="FF0070C0"/>
        </vertical>
        <horizontal style="thin">
          <color rgb="FF0070C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Fairview LTC </a:t>
            </a:r>
          </a:p>
          <a:p>
            <a:pPr>
              <a:defRPr/>
            </a:pPr>
            <a:r>
              <a:rPr lang="en-US"/>
              <a:t>% Monthly Occupancy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Summary!$A$3</c:f>
              <c:strCache>
                <c:ptCount val="1"/>
                <c:pt idx="0">
                  <c:v>% Monthly Occupancy</c:v>
                </c:pt>
              </c:strCache>
            </c:strRef>
          </c:tx>
          <c:spPr>
            <a:solidFill>
              <a:schemeClr val="accent1"/>
            </a:solidFill>
            <a:ln>
              <a:noFill/>
            </a:ln>
            <a:effectLst/>
          </c:spPr>
          <c:invertIfNegative val="0"/>
          <c:cat>
            <c:strRef>
              <c:f>Summary!$B$2:$M$2</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Summary!$B$3:$M$3</c:f>
              <c:numCache>
                <c:formatCode>0</c:formatCode>
                <c:ptCount val="12"/>
                <c:pt idx="0">
                  <c:v>91.9</c:v>
                </c:pt>
                <c:pt idx="1">
                  <c:v>90</c:v>
                </c:pt>
                <c:pt idx="2">
                  <c:v>90.9</c:v>
                </c:pt>
                <c:pt idx="3">
                  <c:v>90.56</c:v>
                </c:pt>
                <c:pt idx="4">
                  <c:v>91.1</c:v>
                </c:pt>
                <c:pt idx="5">
                  <c:v>94</c:v>
                </c:pt>
                <c:pt idx="6">
                  <c:v>96.2</c:v>
                </c:pt>
                <c:pt idx="7">
                  <c:v>93.4</c:v>
                </c:pt>
                <c:pt idx="8">
                  <c:v>96.09</c:v>
                </c:pt>
                <c:pt idx="9">
                  <c:v>97.89</c:v>
                </c:pt>
                <c:pt idx="10">
                  <c:v>96.83</c:v>
                </c:pt>
                <c:pt idx="11">
                  <c:v>97.24</c:v>
                </c:pt>
              </c:numCache>
            </c:numRef>
          </c:val>
          <c:extLst>
            <c:ext xmlns:c16="http://schemas.microsoft.com/office/drawing/2014/chart" uri="{C3380CC4-5D6E-409C-BE32-E72D297353CC}">
              <c16:uniqueId val="{00000000-542E-4860-95C1-CF99A8B2913A}"/>
            </c:ext>
          </c:extLst>
        </c:ser>
        <c:dLbls>
          <c:showLegendKey val="0"/>
          <c:showVal val="0"/>
          <c:showCatName val="0"/>
          <c:showSerName val="0"/>
          <c:showPercent val="0"/>
          <c:showBubbleSize val="0"/>
        </c:dLbls>
        <c:gapWidth val="219"/>
        <c:axId val="454076720"/>
        <c:axId val="454077048"/>
      </c:barChart>
      <c:dateAx>
        <c:axId val="4540767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077048"/>
        <c:crosses val="autoZero"/>
        <c:auto val="0"/>
        <c:lblOffset val="100"/>
        <c:baseTimeUnit val="days"/>
      </c:dateAx>
      <c:valAx>
        <c:axId val="454077048"/>
        <c:scaling>
          <c:orientation val="minMax"/>
          <c:max val="100"/>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Occupied Rooms</a:t>
                </a:r>
                <a:r>
                  <a:rPr lang="en-CA" baseline="0"/>
                  <a:t> (%)</a:t>
                </a:r>
                <a:endParaRPr lang="en-CA"/>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0767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Fairview Non-LTC </a:t>
            </a:r>
          </a:p>
          <a:p>
            <a:pPr>
              <a:defRPr/>
            </a:pPr>
            <a:r>
              <a:rPr lang="en-CA" baseline="0"/>
              <a:t>Occupancy</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Summary!$A$18</c:f>
              <c:strCache>
                <c:ptCount val="1"/>
                <c:pt idx="0">
                  <c:v># Monthly Occupancy - Suites</c:v>
                </c:pt>
              </c:strCache>
            </c:strRef>
          </c:tx>
          <c:spPr>
            <a:ln w="28575" cap="rnd">
              <a:solidFill>
                <a:schemeClr val="accent6"/>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Summary!$B$18:$M$18</c:f>
              <c:numCache>
                <c:formatCode>General</c:formatCode>
                <c:ptCount val="12"/>
                <c:pt idx="0">
                  <c:v>1</c:v>
                </c:pt>
                <c:pt idx="1">
                  <c:v>0</c:v>
                </c:pt>
                <c:pt idx="2">
                  <c:v>0</c:v>
                </c:pt>
                <c:pt idx="3">
                  <c:v>1</c:v>
                </c:pt>
                <c:pt idx="4">
                  <c:v>0</c:v>
                </c:pt>
                <c:pt idx="5">
                  <c:v>2</c:v>
                </c:pt>
                <c:pt idx="6">
                  <c:v>2</c:v>
                </c:pt>
                <c:pt idx="7">
                  <c:v>3</c:v>
                </c:pt>
                <c:pt idx="8">
                  <c:v>3</c:v>
                </c:pt>
                <c:pt idx="9">
                  <c:v>5</c:v>
                </c:pt>
                <c:pt idx="10">
                  <c:v>4</c:v>
                </c:pt>
                <c:pt idx="11">
                  <c:v>2</c:v>
                </c:pt>
              </c:numCache>
            </c:numRef>
          </c:val>
          <c:smooth val="0"/>
          <c:extLst>
            <c:ext xmlns:c16="http://schemas.microsoft.com/office/drawing/2014/chart" uri="{C3380CC4-5D6E-409C-BE32-E72D297353CC}">
              <c16:uniqueId val="{00000000-CC7D-40B9-96A5-90A1368E9B29}"/>
            </c:ext>
          </c:extLst>
        </c:ser>
        <c:ser>
          <c:idx val="1"/>
          <c:order val="1"/>
          <c:tx>
            <c:strRef>
              <c:f>Summary!$A$19</c:f>
              <c:strCache>
                <c:ptCount val="1"/>
                <c:pt idx="0">
                  <c:v># Monthly Occupancy - Apt.</c:v>
                </c:pt>
              </c:strCache>
            </c:strRef>
          </c:tx>
          <c:spPr>
            <a:ln w="38100" cap="rnd">
              <a:solidFill>
                <a:srgbClr val="C00000"/>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Summary!$B$19:$M$19</c:f>
              <c:numCache>
                <c:formatCode>General</c:formatCode>
                <c:ptCount val="12"/>
                <c:pt idx="0">
                  <c:v>3</c:v>
                </c:pt>
                <c:pt idx="1">
                  <c:v>6</c:v>
                </c:pt>
                <c:pt idx="2">
                  <c:v>2</c:v>
                </c:pt>
                <c:pt idx="3">
                  <c:v>3</c:v>
                </c:pt>
                <c:pt idx="4">
                  <c:v>4</c:v>
                </c:pt>
                <c:pt idx="5">
                  <c:v>4</c:v>
                </c:pt>
                <c:pt idx="6">
                  <c:v>4</c:v>
                </c:pt>
                <c:pt idx="7">
                  <c:v>4</c:v>
                </c:pt>
                <c:pt idx="8">
                  <c:v>3</c:v>
                </c:pt>
                <c:pt idx="9">
                  <c:v>3</c:v>
                </c:pt>
                <c:pt idx="10">
                  <c:v>4</c:v>
                </c:pt>
                <c:pt idx="11">
                  <c:v>3</c:v>
                </c:pt>
              </c:numCache>
            </c:numRef>
          </c:val>
          <c:smooth val="0"/>
          <c:extLst>
            <c:ext xmlns:c16="http://schemas.microsoft.com/office/drawing/2014/chart" uri="{C3380CC4-5D6E-409C-BE32-E72D297353CC}">
              <c16:uniqueId val="{00000000-D4A3-4E74-8CFB-E404B9AD319C}"/>
            </c:ext>
          </c:extLst>
        </c:ser>
        <c:ser>
          <c:idx val="2"/>
          <c:order val="2"/>
          <c:tx>
            <c:strRef>
              <c:f>Summary!$A$20</c:f>
              <c:strCache>
                <c:ptCount val="1"/>
                <c:pt idx="0">
                  <c:v># Monthly Occupancy - Court</c:v>
                </c:pt>
              </c:strCache>
            </c:strRef>
          </c:tx>
          <c:spPr>
            <a:ln w="28575" cap="rnd">
              <a:solidFill>
                <a:schemeClr val="accent4"/>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Summary!$B$20:$M$20</c:f>
              <c:numCache>
                <c:formatCode>General</c:formatCode>
                <c:ptCount val="12"/>
                <c:pt idx="0">
                  <c:v>0</c:v>
                </c:pt>
                <c:pt idx="1">
                  <c:v>1</c:v>
                </c:pt>
                <c:pt idx="2">
                  <c:v>1</c:v>
                </c:pt>
                <c:pt idx="3">
                  <c:v>0</c:v>
                </c:pt>
                <c:pt idx="4">
                  <c:v>0</c:v>
                </c:pt>
                <c:pt idx="5">
                  <c:v>0</c:v>
                </c:pt>
                <c:pt idx="6">
                  <c:v>0</c:v>
                </c:pt>
                <c:pt idx="7">
                  <c:v>0</c:v>
                </c:pt>
                <c:pt idx="8">
                  <c:v>1</c:v>
                </c:pt>
                <c:pt idx="9">
                  <c:v>1</c:v>
                </c:pt>
                <c:pt idx="10">
                  <c:v>1</c:v>
                </c:pt>
                <c:pt idx="11">
                  <c:v>1</c:v>
                </c:pt>
              </c:numCache>
            </c:numRef>
          </c:val>
          <c:smooth val="0"/>
          <c:extLst>
            <c:ext xmlns:c16="http://schemas.microsoft.com/office/drawing/2014/chart" uri="{C3380CC4-5D6E-409C-BE32-E72D297353CC}">
              <c16:uniqueId val="{00000001-D4A3-4E74-8CFB-E404B9AD319C}"/>
            </c:ext>
          </c:extLst>
        </c:ser>
        <c:ser>
          <c:idx val="3"/>
          <c:order val="3"/>
          <c:tx>
            <c:strRef>
              <c:f>Summary!$A$21</c:f>
              <c:strCache>
                <c:ptCount val="1"/>
                <c:pt idx="0">
                  <c:v># Monthly Occupancy - School</c:v>
                </c:pt>
              </c:strCache>
            </c:strRef>
          </c:tx>
          <c:spPr>
            <a:ln w="28575" cap="rnd">
              <a:solidFill>
                <a:schemeClr val="accent6">
                  <a:lumMod val="60000"/>
                </a:schemeClr>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Summary!$B$21:$M$21</c:f>
              <c:numCache>
                <c:formatCode>General</c:formatCode>
                <c:ptCount val="12"/>
                <c:pt idx="0">
                  <c:v>2</c:v>
                </c:pt>
                <c:pt idx="1">
                  <c:v>2</c:v>
                </c:pt>
                <c:pt idx="2">
                  <c:v>1</c:v>
                </c:pt>
                <c:pt idx="3">
                  <c:v>0</c:v>
                </c:pt>
                <c:pt idx="4">
                  <c:v>2</c:v>
                </c:pt>
                <c:pt idx="5">
                  <c:v>2</c:v>
                </c:pt>
                <c:pt idx="6">
                  <c:v>4</c:v>
                </c:pt>
                <c:pt idx="7">
                  <c:v>2</c:v>
                </c:pt>
                <c:pt idx="8">
                  <c:v>1</c:v>
                </c:pt>
                <c:pt idx="9">
                  <c:v>4</c:v>
                </c:pt>
                <c:pt idx="10">
                  <c:v>4</c:v>
                </c:pt>
                <c:pt idx="11">
                  <c:v>2</c:v>
                </c:pt>
              </c:numCache>
            </c:numRef>
          </c:val>
          <c:smooth val="0"/>
          <c:extLst>
            <c:ext xmlns:c16="http://schemas.microsoft.com/office/drawing/2014/chart" uri="{C3380CC4-5D6E-409C-BE32-E72D297353CC}">
              <c16:uniqueId val="{00000002-D4A3-4E74-8CFB-E404B9AD319C}"/>
            </c:ext>
          </c:extLst>
        </c:ser>
        <c:ser>
          <c:idx val="4"/>
          <c:order val="4"/>
          <c:tx>
            <c:strRef>
              <c:f>Summary!$A$22</c:f>
              <c:strCache>
                <c:ptCount val="1"/>
                <c:pt idx="0">
                  <c:v># Monthly Occupancy - Villas</c:v>
                </c:pt>
              </c:strCache>
            </c:strRef>
          </c:tx>
          <c:spPr>
            <a:ln w="28575" cap="rnd">
              <a:solidFill>
                <a:schemeClr val="accent5">
                  <a:lumMod val="60000"/>
                </a:schemeClr>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Summary!$B$22:$M$22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D4A3-4E74-8CFB-E404B9AD319C}"/>
            </c:ext>
          </c:extLst>
        </c:ser>
        <c:dLbls>
          <c:showLegendKey val="0"/>
          <c:showVal val="0"/>
          <c:showCatName val="0"/>
          <c:showSerName val="0"/>
          <c:showPercent val="0"/>
          <c:showBubbleSize val="0"/>
        </c:dLbls>
        <c:smooth val="0"/>
        <c:axId val="452475048"/>
        <c:axId val="452473080"/>
      </c:lineChart>
      <c:catAx>
        <c:axId val="452475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3080"/>
        <c:crosses val="autoZero"/>
        <c:auto val="1"/>
        <c:lblAlgn val="ctr"/>
        <c:lblOffset val="100"/>
        <c:noMultiLvlLbl val="0"/>
      </c:catAx>
      <c:valAx>
        <c:axId val="452473080"/>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Available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Fairview LTC </a:t>
            </a:r>
          </a:p>
          <a:p>
            <a:pPr>
              <a:defRPr/>
            </a:pPr>
            <a:r>
              <a:rPr lang="en-CA" baseline="0"/>
              <a:t>Admission and Discharges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Summary!$A$4</c:f>
              <c:strCache>
                <c:ptCount val="1"/>
                <c:pt idx="0">
                  <c:v>Admissions</c:v>
                </c:pt>
              </c:strCache>
            </c:strRef>
          </c:tx>
          <c:spPr>
            <a:ln w="28575" cap="rnd">
              <a:solidFill>
                <a:schemeClr val="accent6"/>
              </a:solidFill>
              <a:round/>
            </a:ln>
            <a:effectLst/>
          </c:spPr>
          <c:marker>
            <c:symbol val="none"/>
          </c:marker>
          <c:cat>
            <c:strRef>
              <c:f>Summary!$B$2:$M$2</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Summary!$B$4:$M$4</c:f>
              <c:numCache>
                <c:formatCode>General</c:formatCode>
                <c:ptCount val="12"/>
                <c:pt idx="0" formatCode="0">
                  <c:v>1</c:v>
                </c:pt>
                <c:pt idx="1">
                  <c:v>2</c:v>
                </c:pt>
                <c:pt idx="2">
                  <c:v>5</c:v>
                </c:pt>
                <c:pt idx="3">
                  <c:v>4</c:v>
                </c:pt>
                <c:pt idx="4">
                  <c:v>1</c:v>
                </c:pt>
                <c:pt idx="5">
                  <c:v>6</c:v>
                </c:pt>
                <c:pt idx="6">
                  <c:v>3</c:v>
                </c:pt>
                <c:pt idx="7">
                  <c:v>4</c:v>
                </c:pt>
                <c:pt idx="8">
                  <c:v>3</c:v>
                </c:pt>
                <c:pt idx="9">
                  <c:v>0</c:v>
                </c:pt>
                <c:pt idx="10">
                  <c:v>4</c:v>
                </c:pt>
                <c:pt idx="11">
                  <c:v>3</c:v>
                </c:pt>
              </c:numCache>
            </c:numRef>
          </c:val>
          <c:smooth val="0"/>
          <c:extLst>
            <c:ext xmlns:c16="http://schemas.microsoft.com/office/drawing/2014/chart" uri="{C3380CC4-5D6E-409C-BE32-E72D297353CC}">
              <c16:uniqueId val="{00000000-A948-455F-AEA6-64A790F3A99F}"/>
            </c:ext>
          </c:extLst>
        </c:ser>
        <c:ser>
          <c:idx val="1"/>
          <c:order val="1"/>
          <c:tx>
            <c:strRef>
              <c:f>Summary!$A$5</c:f>
              <c:strCache>
                <c:ptCount val="1"/>
                <c:pt idx="0">
                  <c:v>Discharges / Deaths</c:v>
                </c:pt>
              </c:strCache>
            </c:strRef>
          </c:tx>
          <c:spPr>
            <a:ln w="28575" cap="rnd">
              <a:solidFill>
                <a:schemeClr val="accent5"/>
              </a:solidFill>
              <a:round/>
            </a:ln>
            <a:effectLst/>
          </c:spPr>
          <c:marker>
            <c:symbol val="none"/>
          </c:marker>
          <c:cat>
            <c:strRef>
              <c:f>Summary!$B$2:$M$2</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Summary!$B$5:$M$5</c:f>
              <c:numCache>
                <c:formatCode>General</c:formatCode>
                <c:ptCount val="12"/>
                <c:pt idx="0" formatCode="0">
                  <c:v>2</c:v>
                </c:pt>
                <c:pt idx="1">
                  <c:v>5</c:v>
                </c:pt>
                <c:pt idx="2">
                  <c:v>1</c:v>
                </c:pt>
                <c:pt idx="3">
                  <c:v>4</c:v>
                </c:pt>
                <c:pt idx="4">
                  <c:v>3</c:v>
                </c:pt>
                <c:pt idx="5">
                  <c:v>2</c:v>
                </c:pt>
                <c:pt idx="6">
                  <c:v>3</c:v>
                </c:pt>
                <c:pt idx="7">
                  <c:v>4</c:v>
                </c:pt>
                <c:pt idx="8">
                  <c:v>0</c:v>
                </c:pt>
                <c:pt idx="9">
                  <c:v>2</c:v>
                </c:pt>
                <c:pt idx="10">
                  <c:v>4</c:v>
                </c:pt>
                <c:pt idx="11">
                  <c:v>2</c:v>
                </c:pt>
              </c:numCache>
            </c:numRef>
          </c:val>
          <c:smooth val="0"/>
          <c:extLst>
            <c:ext xmlns:c16="http://schemas.microsoft.com/office/drawing/2014/chart" uri="{C3380CC4-5D6E-409C-BE32-E72D297353CC}">
              <c16:uniqueId val="{00000002-9A16-4227-8F1F-7013D2BAAA8E}"/>
            </c:ext>
          </c:extLst>
        </c:ser>
        <c:dLbls>
          <c:showLegendKey val="0"/>
          <c:showVal val="0"/>
          <c:showCatName val="0"/>
          <c:showSerName val="0"/>
          <c:showPercent val="0"/>
          <c:showBubbleSize val="0"/>
        </c:dLbls>
        <c:smooth val="0"/>
        <c:axId val="452475048"/>
        <c:axId val="452473080"/>
      </c:lineChart>
      <c:catAx>
        <c:axId val="452475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3080"/>
        <c:crosses val="autoZero"/>
        <c:auto val="1"/>
        <c:lblAlgn val="ctr"/>
        <c:lblOffset val="100"/>
        <c:noMultiLvlLbl val="0"/>
      </c:catAx>
      <c:valAx>
        <c:axId val="452473080"/>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Residents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Fairview Non-LTC </a:t>
            </a:r>
          </a:p>
          <a:p>
            <a:pPr>
              <a:defRPr/>
            </a:pPr>
            <a:r>
              <a:rPr lang="en-CA" baseline="0"/>
              <a:t>Admission and Discharges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Summary!$A$23</c:f>
              <c:strCache>
                <c:ptCount val="1"/>
                <c:pt idx="0">
                  <c:v>Admissions</c:v>
                </c:pt>
              </c:strCache>
            </c:strRef>
          </c:tx>
          <c:spPr>
            <a:ln w="28575" cap="rnd">
              <a:solidFill>
                <a:schemeClr val="accent6"/>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Summary!$B$23:$M$23</c:f>
              <c:numCache>
                <c:formatCode>General</c:formatCode>
                <c:ptCount val="12"/>
                <c:pt idx="0">
                  <c:v>2</c:v>
                </c:pt>
                <c:pt idx="1">
                  <c:v>3</c:v>
                </c:pt>
                <c:pt idx="2">
                  <c:v>7</c:v>
                </c:pt>
                <c:pt idx="3">
                  <c:v>2</c:v>
                </c:pt>
                <c:pt idx="4">
                  <c:v>2</c:v>
                </c:pt>
                <c:pt idx="5">
                  <c:v>1</c:v>
                </c:pt>
                <c:pt idx="6">
                  <c:v>2</c:v>
                </c:pt>
                <c:pt idx="7">
                  <c:v>6</c:v>
                </c:pt>
                <c:pt idx="8">
                  <c:v>4</c:v>
                </c:pt>
                <c:pt idx="9">
                  <c:v>1</c:v>
                </c:pt>
                <c:pt idx="10">
                  <c:v>5</c:v>
                </c:pt>
                <c:pt idx="11">
                  <c:v>11</c:v>
                </c:pt>
              </c:numCache>
            </c:numRef>
          </c:val>
          <c:smooth val="0"/>
          <c:extLst>
            <c:ext xmlns:c16="http://schemas.microsoft.com/office/drawing/2014/chart" uri="{C3380CC4-5D6E-409C-BE32-E72D297353CC}">
              <c16:uniqueId val="{00000000-7E3B-45B2-B218-FFC420880CEC}"/>
            </c:ext>
          </c:extLst>
        </c:ser>
        <c:ser>
          <c:idx val="1"/>
          <c:order val="1"/>
          <c:tx>
            <c:strRef>
              <c:f>Summary!$A$24</c:f>
              <c:strCache>
                <c:ptCount val="1"/>
                <c:pt idx="0">
                  <c:v>Discharges / Deaths</c:v>
                </c:pt>
              </c:strCache>
            </c:strRef>
          </c:tx>
          <c:spPr>
            <a:ln w="28575" cap="rnd">
              <a:solidFill>
                <a:schemeClr val="accent5"/>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Summary!$B$24:$M$24</c:f>
              <c:numCache>
                <c:formatCode>General</c:formatCode>
                <c:ptCount val="12"/>
                <c:pt idx="0">
                  <c:v>2</c:v>
                </c:pt>
                <c:pt idx="1">
                  <c:v>1</c:v>
                </c:pt>
                <c:pt idx="2">
                  <c:v>3</c:v>
                </c:pt>
                <c:pt idx="3">
                  <c:v>3</c:v>
                </c:pt>
                <c:pt idx="4">
                  <c:v>4</c:v>
                </c:pt>
                <c:pt idx="5">
                  <c:v>4</c:v>
                </c:pt>
                <c:pt idx="6">
                  <c:v>1</c:v>
                </c:pt>
                <c:pt idx="7">
                  <c:v>8</c:v>
                </c:pt>
                <c:pt idx="8">
                  <c:v>10</c:v>
                </c:pt>
                <c:pt idx="9">
                  <c:v>4</c:v>
                </c:pt>
                <c:pt idx="10">
                  <c:v>4</c:v>
                </c:pt>
                <c:pt idx="11">
                  <c:v>4</c:v>
                </c:pt>
              </c:numCache>
            </c:numRef>
          </c:val>
          <c:smooth val="0"/>
          <c:extLst>
            <c:ext xmlns:c16="http://schemas.microsoft.com/office/drawing/2014/chart" uri="{C3380CC4-5D6E-409C-BE32-E72D297353CC}">
              <c16:uniqueId val="{00000000-3B76-4E39-8596-3FC497108DDA}"/>
            </c:ext>
          </c:extLst>
        </c:ser>
        <c:dLbls>
          <c:showLegendKey val="0"/>
          <c:showVal val="0"/>
          <c:showCatName val="0"/>
          <c:showSerName val="0"/>
          <c:showPercent val="0"/>
          <c:showBubbleSize val="0"/>
        </c:dLbls>
        <c:smooth val="0"/>
        <c:axId val="452475048"/>
        <c:axId val="452473080"/>
      </c:lineChart>
      <c:catAx>
        <c:axId val="452475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3080"/>
        <c:crosses val="autoZero"/>
        <c:auto val="1"/>
        <c:lblAlgn val="ctr"/>
        <c:lblOffset val="100"/>
        <c:noMultiLvlLbl val="0"/>
      </c:catAx>
      <c:valAx>
        <c:axId val="452473080"/>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Residents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Fairview LTC </a:t>
            </a:r>
          </a:p>
          <a:p>
            <a:pPr>
              <a:defRPr/>
            </a:pPr>
            <a:r>
              <a:rPr lang="en-CA" baseline="0"/>
              <a:t>Staffing Changes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26203060233907"/>
          <c:y val="0.22774902618223536"/>
          <c:w val="0.85342681479883509"/>
          <c:h val="0.46308526024707186"/>
        </c:manualLayout>
      </c:layout>
      <c:lineChart>
        <c:grouping val="standard"/>
        <c:varyColors val="0"/>
        <c:ser>
          <c:idx val="0"/>
          <c:order val="0"/>
          <c:tx>
            <c:strRef>
              <c:f>Summary!$A$14</c:f>
              <c:strCache>
                <c:ptCount val="1"/>
                <c:pt idx="0">
                  <c:v>New Hires</c:v>
                </c:pt>
              </c:strCache>
            </c:strRef>
          </c:tx>
          <c:spPr>
            <a:ln w="28575" cap="rnd">
              <a:solidFill>
                <a:schemeClr val="accent6"/>
              </a:solidFill>
              <a:round/>
            </a:ln>
            <a:effectLst/>
          </c:spPr>
          <c:marker>
            <c:symbol val="none"/>
          </c:marker>
          <c:cat>
            <c:strRef>
              <c:f>Summary!$B$2:$M$2</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Summary!$B$14:$M$14</c:f>
              <c:numCache>
                <c:formatCode>General</c:formatCode>
                <c:ptCount val="12"/>
                <c:pt idx="0" formatCode="0">
                  <c:v>6</c:v>
                </c:pt>
                <c:pt idx="1">
                  <c:v>1</c:v>
                </c:pt>
                <c:pt idx="2">
                  <c:v>3</c:v>
                </c:pt>
                <c:pt idx="3">
                  <c:v>1</c:v>
                </c:pt>
                <c:pt idx="4">
                  <c:v>9</c:v>
                </c:pt>
                <c:pt idx="5">
                  <c:v>1</c:v>
                </c:pt>
                <c:pt idx="6">
                  <c:v>8</c:v>
                </c:pt>
                <c:pt idx="7">
                  <c:v>6</c:v>
                </c:pt>
                <c:pt idx="8">
                  <c:v>5</c:v>
                </c:pt>
                <c:pt idx="9">
                  <c:v>0</c:v>
                </c:pt>
                <c:pt idx="10">
                  <c:v>5</c:v>
                </c:pt>
                <c:pt idx="11">
                  <c:v>0</c:v>
                </c:pt>
              </c:numCache>
            </c:numRef>
          </c:val>
          <c:smooth val="0"/>
          <c:extLst>
            <c:ext xmlns:c16="http://schemas.microsoft.com/office/drawing/2014/chart" uri="{C3380CC4-5D6E-409C-BE32-E72D297353CC}">
              <c16:uniqueId val="{00000000-FD7B-48E6-90AA-1AC13BC37468}"/>
            </c:ext>
          </c:extLst>
        </c:ser>
        <c:ser>
          <c:idx val="1"/>
          <c:order val="1"/>
          <c:tx>
            <c:strRef>
              <c:f>Summary!$A$15</c:f>
              <c:strCache>
                <c:ptCount val="1"/>
                <c:pt idx="0">
                  <c:v>Terminations</c:v>
                </c:pt>
              </c:strCache>
            </c:strRef>
          </c:tx>
          <c:spPr>
            <a:ln w="28575" cap="rnd">
              <a:solidFill>
                <a:schemeClr val="accent5"/>
              </a:solidFill>
              <a:round/>
            </a:ln>
            <a:effectLst/>
          </c:spPr>
          <c:marker>
            <c:symbol val="none"/>
          </c:marker>
          <c:cat>
            <c:strRef>
              <c:f>Summary!$B$2:$M$2</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Summary!$B$15:$M$15</c:f>
              <c:numCache>
                <c:formatCode>General</c:formatCode>
                <c:ptCount val="12"/>
                <c:pt idx="0" formatCode="0">
                  <c:v>3</c:v>
                </c:pt>
                <c:pt idx="1">
                  <c:v>3</c:v>
                </c:pt>
                <c:pt idx="2">
                  <c:v>4</c:v>
                </c:pt>
                <c:pt idx="3">
                  <c:v>3</c:v>
                </c:pt>
                <c:pt idx="4">
                  <c:v>2</c:v>
                </c:pt>
                <c:pt idx="5">
                  <c:v>1</c:v>
                </c:pt>
                <c:pt idx="6">
                  <c:v>1</c:v>
                </c:pt>
                <c:pt idx="7">
                  <c:v>2</c:v>
                </c:pt>
                <c:pt idx="8">
                  <c:v>1</c:v>
                </c:pt>
                <c:pt idx="9">
                  <c:v>0</c:v>
                </c:pt>
                <c:pt idx="10">
                  <c:v>1</c:v>
                </c:pt>
                <c:pt idx="11">
                  <c:v>0</c:v>
                </c:pt>
              </c:numCache>
            </c:numRef>
          </c:val>
          <c:smooth val="0"/>
          <c:extLst>
            <c:ext xmlns:c16="http://schemas.microsoft.com/office/drawing/2014/chart" uri="{C3380CC4-5D6E-409C-BE32-E72D297353CC}">
              <c16:uniqueId val="{00000000-6143-4073-B97E-5C64CE334939}"/>
            </c:ext>
          </c:extLst>
        </c:ser>
        <c:dLbls>
          <c:showLegendKey val="0"/>
          <c:showVal val="0"/>
          <c:showCatName val="0"/>
          <c:showSerName val="0"/>
          <c:showPercent val="0"/>
          <c:showBubbleSize val="0"/>
        </c:dLbls>
        <c:smooth val="0"/>
        <c:axId val="452475048"/>
        <c:axId val="452473080"/>
      </c:lineChart>
      <c:catAx>
        <c:axId val="452475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3080"/>
        <c:crosses val="autoZero"/>
        <c:auto val="1"/>
        <c:lblAlgn val="ctr"/>
        <c:lblOffset val="100"/>
        <c:noMultiLvlLbl val="0"/>
      </c:catAx>
      <c:valAx>
        <c:axId val="452473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Staff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Fairview Non-LTC </a:t>
            </a:r>
          </a:p>
          <a:p>
            <a:pPr>
              <a:defRPr/>
            </a:pPr>
            <a:r>
              <a:rPr lang="en-CA" baseline="0"/>
              <a:t>Staffing Changes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Summary!$A$33</c:f>
              <c:strCache>
                <c:ptCount val="1"/>
                <c:pt idx="0">
                  <c:v>New Hires</c:v>
                </c:pt>
              </c:strCache>
            </c:strRef>
          </c:tx>
          <c:spPr>
            <a:ln w="28575" cap="rnd">
              <a:solidFill>
                <a:schemeClr val="accent6"/>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Summary!$B$33:$M$33</c:f>
              <c:numCache>
                <c:formatCode>General</c:formatCode>
                <c:ptCount val="12"/>
                <c:pt idx="0">
                  <c:v>2</c:v>
                </c:pt>
                <c:pt idx="1">
                  <c:v>1</c:v>
                </c:pt>
                <c:pt idx="2">
                  <c:v>11</c:v>
                </c:pt>
                <c:pt idx="3">
                  <c:v>8</c:v>
                </c:pt>
                <c:pt idx="4">
                  <c:v>1</c:v>
                </c:pt>
                <c:pt idx="5">
                  <c:v>4</c:v>
                </c:pt>
                <c:pt idx="6">
                  <c:v>4</c:v>
                </c:pt>
                <c:pt idx="7">
                  <c:v>4</c:v>
                </c:pt>
                <c:pt idx="8">
                  <c:v>4</c:v>
                </c:pt>
                <c:pt idx="9">
                  <c:v>1</c:v>
                </c:pt>
                <c:pt idx="10">
                  <c:v>1</c:v>
                </c:pt>
                <c:pt idx="11">
                  <c:v>9</c:v>
                </c:pt>
              </c:numCache>
            </c:numRef>
          </c:val>
          <c:smooth val="0"/>
          <c:extLst>
            <c:ext xmlns:c16="http://schemas.microsoft.com/office/drawing/2014/chart" uri="{C3380CC4-5D6E-409C-BE32-E72D297353CC}">
              <c16:uniqueId val="{00000000-A9D9-4951-94A3-AFF0EE548570}"/>
            </c:ext>
          </c:extLst>
        </c:ser>
        <c:ser>
          <c:idx val="1"/>
          <c:order val="1"/>
          <c:tx>
            <c:strRef>
              <c:f>Summary!$A$34</c:f>
              <c:strCache>
                <c:ptCount val="1"/>
                <c:pt idx="0">
                  <c:v>Terminations</c:v>
                </c:pt>
              </c:strCache>
            </c:strRef>
          </c:tx>
          <c:spPr>
            <a:ln w="28575" cap="rnd">
              <a:solidFill>
                <a:schemeClr val="accent5"/>
              </a:solidFill>
              <a:round/>
            </a:ln>
            <a:effectLst/>
          </c:spPr>
          <c:marker>
            <c:symbol val="none"/>
          </c:marker>
          <c:cat>
            <c:strRef>
              <c:f>Summary!$B$17:$M$17</c:f>
              <c:strCache>
                <c:ptCount val="12"/>
                <c:pt idx="0">
                  <c:v>June
2020</c:v>
                </c:pt>
                <c:pt idx="1">
                  <c:v>July
2020</c:v>
                </c:pt>
                <c:pt idx="2">
                  <c:v>Aug.
2020</c:v>
                </c:pt>
                <c:pt idx="3">
                  <c:v>Sept.
2020</c:v>
                </c:pt>
                <c:pt idx="4">
                  <c:v>Oct.
2020</c:v>
                </c:pt>
                <c:pt idx="5">
                  <c:v>Nov.
2020</c:v>
                </c:pt>
                <c:pt idx="6">
                  <c:v>Dec.
2020</c:v>
                </c:pt>
                <c:pt idx="7">
                  <c:v>Jan.
2021</c:v>
                </c:pt>
                <c:pt idx="8">
                  <c:v>Feb.
2021</c:v>
                </c:pt>
                <c:pt idx="9">
                  <c:v>Mar.
2021</c:v>
                </c:pt>
                <c:pt idx="10">
                  <c:v>Apr.
2021</c:v>
                </c:pt>
                <c:pt idx="11">
                  <c:v>May
2021</c:v>
                </c:pt>
              </c:strCache>
            </c:strRef>
          </c:cat>
          <c:val>
            <c:numRef>
              <c:f>Summary!$B$34:$M$34</c:f>
              <c:numCache>
                <c:formatCode>General</c:formatCode>
                <c:ptCount val="12"/>
                <c:pt idx="0">
                  <c:v>2</c:v>
                </c:pt>
                <c:pt idx="1">
                  <c:v>0</c:v>
                </c:pt>
                <c:pt idx="2">
                  <c:v>2</c:v>
                </c:pt>
                <c:pt idx="3">
                  <c:v>5</c:v>
                </c:pt>
                <c:pt idx="4">
                  <c:v>1</c:v>
                </c:pt>
                <c:pt idx="5">
                  <c:v>4</c:v>
                </c:pt>
                <c:pt idx="6">
                  <c:v>2</c:v>
                </c:pt>
                <c:pt idx="7">
                  <c:v>4</c:v>
                </c:pt>
                <c:pt idx="8">
                  <c:v>2</c:v>
                </c:pt>
                <c:pt idx="9">
                  <c:v>3</c:v>
                </c:pt>
                <c:pt idx="10">
                  <c:v>1</c:v>
                </c:pt>
                <c:pt idx="11">
                  <c:v>3</c:v>
                </c:pt>
              </c:numCache>
            </c:numRef>
          </c:val>
          <c:smooth val="0"/>
          <c:extLst>
            <c:ext xmlns:c16="http://schemas.microsoft.com/office/drawing/2014/chart" uri="{C3380CC4-5D6E-409C-BE32-E72D297353CC}">
              <c16:uniqueId val="{00000000-C2AF-4BF4-8963-071EC15FFAD7}"/>
            </c:ext>
          </c:extLst>
        </c:ser>
        <c:dLbls>
          <c:showLegendKey val="0"/>
          <c:showVal val="0"/>
          <c:showCatName val="0"/>
          <c:showSerName val="0"/>
          <c:showPercent val="0"/>
          <c:showBubbleSize val="0"/>
        </c:dLbls>
        <c:smooth val="0"/>
        <c:axId val="452475048"/>
        <c:axId val="452473080"/>
      </c:lineChart>
      <c:catAx>
        <c:axId val="452475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3080"/>
        <c:crosses val="autoZero"/>
        <c:auto val="1"/>
        <c:lblAlgn val="ctr"/>
        <c:lblOffset val="100"/>
        <c:noMultiLvlLbl val="0"/>
      </c:catAx>
      <c:valAx>
        <c:axId val="452473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Staff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23813</xdr:colOff>
      <xdr:row>17</xdr:row>
      <xdr:rowOff>166688</xdr:rowOff>
    </xdr:to>
    <xdr:graphicFrame macro="">
      <xdr:nvGraphicFramePr>
        <xdr:cNvPr id="2" name="Chart 1">
          <a:extLst>
            <a:ext uri="{FF2B5EF4-FFF2-40B4-BE49-F238E27FC236}">
              <a16:creationId xmlns:a16="http://schemas.microsoft.com/office/drawing/2014/main" id="{B77AA064-548F-4634-9EF7-876869B45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xdr:row>
      <xdr:rowOff>0</xdr:rowOff>
    </xdr:from>
    <xdr:to>
      <xdr:col>17</xdr:col>
      <xdr:colOff>600075</xdr:colOff>
      <xdr:row>18</xdr:row>
      <xdr:rowOff>23813</xdr:rowOff>
    </xdr:to>
    <xdr:graphicFrame macro="">
      <xdr:nvGraphicFramePr>
        <xdr:cNvPr id="4" name="Chart 3">
          <a:extLst>
            <a:ext uri="{FF2B5EF4-FFF2-40B4-BE49-F238E27FC236}">
              <a16:creationId xmlns:a16="http://schemas.microsoft.com/office/drawing/2014/main" id="{39303DAC-86DD-44CD-AD38-CA3F70C90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20</xdr:row>
      <xdr:rowOff>0</xdr:rowOff>
    </xdr:from>
    <xdr:to>
      <xdr:col>8</xdr:col>
      <xdr:colOff>600075</xdr:colOff>
      <xdr:row>37</xdr:row>
      <xdr:rowOff>23813</xdr:rowOff>
    </xdr:to>
    <xdr:graphicFrame macro="">
      <xdr:nvGraphicFramePr>
        <xdr:cNvPr id="5" name="Chart 4">
          <a:extLst>
            <a:ext uri="{FF2B5EF4-FFF2-40B4-BE49-F238E27FC236}">
              <a16:creationId xmlns:a16="http://schemas.microsoft.com/office/drawing/2014/main" id="{28206DF2-3AF1-4F4C-978C-C7CDBA5C2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20</xdr:row>
      <xdr:rowOff>0</xdr:rowOff>
    </xdr:from>
    <xdr:to>
      <xdr:col>17</xdr:col>
      <xdr:colOff>600075</xdr:colOff>
      <xdr:row>37</xdr:row>
      <xdr:rowOff>23813</xdr:rowOff>
    </xdr:to>
    <xdr:graphicFrame macro="">
      <xdr:nvGraphicFramePr>
        <xdr:cNvPr id="7" name="Chart 6">
          <a:extLst>
            <a:ext uri="{FF2B5EF4-FFF2-40B4-BE49-F238E27FC236}">
              <a16:creationId xmlns:a16="http://schemas.microsoft.com/office/drawing/2014/main" id="{9CEF6609-6612-40F9-8A69-BA44981331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39</xdr:row>
      <xdr:rowOff>0</xdr:rowOff>
    </xdr:from>
    <xdr:to>
      <xdr:col>8</xdr:col>
      <xdr:colOff>600075</xdr:colOff>
      <xdr:row>56</xdr:row>
      <xdr:rowOff>23813</xdr:rowOff>
    </xdr:to>
    <xdr:graphicFrame macro="">
      <xdr:nvGraphicFramePr>
        <xdr:cNvPr id="9" name="Chart 8">
          <a:extLst>
            <a:ext uri="{FF2B5EF4-FFF2-40B4-BE49-F238E27FC236}">
              <a16:creationId xmlns:a16="http://schemas.microsoft.com/office/drawing/2014/main" id="{4084EDA0-EAE0-4CCE-8E8F-E4DB2DE93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39</xdr:row>
      <xdr:rowOff>0</xdr:rowOff>
    </xdr:from>
    <xdr:to>
      <xdr:col>17</xdr:col>
      <xdr:colOff>600075</xdr:colOff>
      <xdr:row>56</xdr:row>
      <xdr:rowOff>23813</xdr:rowOff>
    </xdr:to>
    <xdr:graphicFrame macro="">
      <xdr:nvGraphicFramePr>
        <xdr:cNvPr id="10" name="Chart 9">
          <a:extLst>
            <a:ext uri="{FF2B5EF4-FFF2-40B4-BE49-F238E27FC236}">
              <a16:creationId xmlns:a16="http://schemas.microsoft.com/office/drawing/2014/main" id="{9868E135-DFCE-4929-8D0E-FE2CD37A4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592FD2C-B533-4181-94F3-37E92ACEE91A}" name="Table152729233" displayName="Table152729233" ref="A2:M15" totalsRowShown="0" headerRowDxfId="334" dataDxfId="332" headerRowBorderDxfId="333" tableBorderDxfId="331" totalsRowBorderDxfId="330">
  <tableColumns count="13">
    <tableColumn id="1" xr3:uid="{7B520307-B8B3-46CC-84BC-CE840789519D}" name="Long Term Care Indicators" dataDxfId="329"/>
    <tableColumn id="2" xr3:uid="{74B29E8B-C774-4DD8-850E-592CDFDB2BC6}" name="2021_x000a_April" dataDxfId="328"/>
    <tableColumn id="3" xr3:uid="{62FAD2FC-C910-4E2A-973D-B2592E34793F}" name="2021_x000a_May" dataDxfId="327"/>
    <tableColumn id="4" xr3:uid="{D27465B4-14B8-4690-80EC-F8843399311E}" name="2021_x000a_June" dataDxfId="326"/>
    <tableColumn id="5" xr3:uid="{5E0FE1F3-E663-426A-A798-BD812511730C}" name="2021_x000a_July" dataDxfId="325"/>
    <tableColumn id="6" xr3:uid="{F7E4D769-8953-4C77-BE22-36C41FA90436}" name="2021_x000a_Aug." dataDxfId="324"/>
    <tableColumn id="7" xr3:uid="{758D386B-C42A-408F-A17E-78E0BD847A1A}" name="2021_x000a_Sept." dataDxfId="323"/>
    <tableColumn id="8" xr3:uid="{D4DF6150-0713-4B16-B3FE-BEE8C337D902}" name="2021_x000a_Oct." dataDxfId="322"/>
    <tableColumn id="9" xr3:uid="{77202862-11F6-49EC-8F8B-6D3483571927}" name="2021_x000a_Nov." dataDxfId="321"/>
    <tableColumn id="10" xr3:uid="{C9C7FC56-0F0D-4328-AB0F-548D888FB80E}" name="2021_x000a_Dec." dataDxfId="320"/>
    <tableColumn id="11" xr3:uid="{60F94F73-1EF3-47B7-BB22-6D9573F97BBC}" name="2022_x000a_Jan." dataDxfId="319"/>
    <tableColumn id="12" xr3:uid="{A03913A1-4C8A-4C05-A05C-258F1D263297}" name="2022_x000a_Feb." dataDxfId="318"/>
    <tableColumn id="13" xr3:uid="{1A44D0B4-A296-4F52-A06E-7FDE32AD8ECD}" name="2022_x000a_Mar." dataDxfId="317"/>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C437969-6696-4AE8-A032-6BFBE4E61ED0}" name="Table14616" displayName="Table14616" ref="A21:C47" totalsRowShown="0" headerRowDxfId="220" dataDxfId="218" headerRowBorderDxfId="219" tableBorderDxfId="217" totalsRowBorderDxfId="216">
  <tableColumns count="3">
    <tableColumn id="1" xr3:uid="{66E5B216-B1CF-4EF3-A61F-9359F8B26114}" name="Fairview - Apt. - Indicators" dataDxfId="215"/>
    <tableColumn id="2" xr3:uid="{9A828776-B2C6-4DCA-959B-A5E775CE49A6}" name="Aug._x000a_Number" dataDxfId="214"/>
    <tableColumn id="3" xr3:uid="{81A2EB23-4BCE-448E-BE44-73BBA2AD7713}" name="August 2020 - Narrative" dataDxfId="213"/>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AD02F07-A372-462F-B1F6-748D27093E7D}" name="Table1513" displayName="Table1513" ref="A2:C19" totalsRowShown="0" headerRowDxfId="212" dataDxfId="210" headerRowBorderDxfId="211" tableBorderDxfId="209" totalsRowBorderDxfId="208">
  <tableColumns count="3">
    <tableColumn id="1" xr3:uid="{269F8DC3-2AA4-4CB0-914F-D09C776FE6BC}" name="Long Term Care Indicators" dataDxfId="207"/>
    <tableColumn id="2" xr3:uid="{AEFB6BC3-7016-4DC3-8368-FEA933C44FE2}" name="Sept._x000a_Number" dataDxfId="206"/>
    <tableColumn id="3" xr3:uid="{11DD17B2-251D-4456-80AF-2F37B0FD6188}" name="September 2020  Narrative" dataDxfId="205"/>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DFA7DD-CF32-4B43-9EE9-29A087C8A17C}" name="Table14614" displayName="Table14614" ref="A21:C42" totalsRowShown="0" headerRowDxfId="204" dataDxfId="202" headerRowBorderDxfId="203" tableBorderDxfId="201" totalsRowBorderDxfId="200">
  <tableColumns count="3">
    <tableColumn id="1" xr3:uid="{B5F9D283-70D6-488B-8FE0-3937B08363EE}" name="Fairview - Apt. - Indicators" dataDxfId="199"/>
    <tableColumn id="2" xr3:uid="{F3DBC62D-CB36-475D-A123-EB2953AE5723}" name="Sept._x000a_Number" dataDxfId="198"/>
    <tableColumn id="3" xr3:uid="{19CCAE1F-23F7-4A8D-B4A8-620226E26545}" name="September 2020 Narrative" dataDxfId="197"/>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B2BED55-D08E-40BB-B817-BFF187CB0503}" name="Table1511" displayName="Table1511" ref="A2:C19" totalsRowShown="0" headerRowDxfId="196" dataDxfId="194" headerRowBorderDxfId="195" tableBorderDxfId="193" totalsRowBorderDxfId="192">
  <tableColumns count="3">
    <tableColumn id="1" xr3:uid="{D9794621-7332-4E4B-9E05-ADE11D858B02}" name="Long Term Care Indicators" dataDxfId="191"/>
    <tableColumn id="2" xr3:uid="{347616D6-4AF7-4A32-9AFC-A35F60F5D7BD}" name="Oct._x000a_Number" dataDxfId="190"/>
    <tableColumn id="3" xr3:uid="{1EEC0929-5296-46D4-AE4E-139017835316}" name="October 2020 Narrative" dataDxfId="189"/>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CBE76E-AE0C-476A-9666-D82536A306AB}" name="Table14612" displayName="Table14612" ref="A21:C42" totalsRowShown="0" headerRowDxfId="188" headerRowBorderDxfId="187" tableBorderDxfId="186" totalsRowBorderDxfId="185">
  <tableColumns count="3">
    <tableColumn id="1" xr3:uid="{8C291341-96DB-4700-9CD5-787381056CBE}" name="Fairview - Apt. - Indicators" dataDxfId="184"/>
    <tableColumn id="2" xr3:uid="{6C9CDE48-A761-4BF2-B3FE-F211B6797B6A}" name="Oct._x000a_Number" dataDxfId="183"/>
    <tableColumn id="3" xr3:uid="{AD3F278B-16B8-48A0-BA1E-6645A94BB072}" name="October 2020 Narrative" dataDxfId="182"/>
  </tableColumns>
  <tableStyleInfo name="TableStyleMedium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42D217-9C56-479D-A643-7A7D08ED0072}" name="Table159" displayName="Table159" ref="A2:C20" totalsRowShown="0" headerRowDxfId="181" dataDxfId="179" headerRowBorderDxfId="180" tableBorderDxfId="178" totalsRowBorderDxfId="177">
  <tableColumns count="3">
    <tableColumn id="1" xr3:uid="{52F2F74C-5573-4D0A-B1E0-1EC9B9AEA4AA}" name="Fairview - Apt. - Indicators" dataDxfId="176"/>
    <tableColumn id="2" xr3:uid="{EEA63A49-5272-4C4F-B680-D60CB4868DFB}" name="Nov. 2020_x000a_Number" dataDxfId="175"/>
    <tableColumn id="3" xr3:uid="{D3239B7B-E5D5-4704-BF5B-A13DE782F748}" name="November - 2020 Narrative" dataDxfId="174"/>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C54186-3621-4256-A8E2-245AF5F88758}" name="Table14610" displayName="Table14610" ref="A21:C42" totalsRowShown="0" headerRowDxfId="173" dataDxfId="171" headerRowBorderDxfId="172" tableBorderDxfId="170" totalsRowBorderDxfId="169">
  <tableColumns count="3">
    <tableColumn id="1" xr3:uid="{EEA5B504-D218-461F-9980-0104BDAE7DF0}" name="Fairview - Apt. - Indicators" dataDxfId="168"/>
    <tableColumn id="2" xr3:uid="{058DE2C1-465D-4D09-85CA-E222DD4BDA3E}" name="Nov._x000a_Number" dataDxfId="167"/>
    <tableColumn id="3" xr3:uid="{6741DE40-E9DF-47C0-8F30-D9FF7AE87276}" name="November 2020 Narrative" dataDxfId="166"/>
  </tableColumns>
  <tableStyleInfo name="TableStyleMedium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90FBE7-FCC9-407D-A312-B4B6C58BEBA1}" name="Table157" displayName="Table157" ref="A2:C19" totalsRowShown="0" headerRowDxfId="165" dataDxfId="163" headerRowBorderDxfId="164" tableBorderDxfId="162" totalsRowBorderDxfId="161">
  <tableColumns count="3">
    <tableColumn id="1" xr3:uid="{8A23F655-45CE-47B3-9436-36A1206900CD}" name="Long Term Care Indicators" dataDxfId="160"/>
    <tableColumn id="2" xr3:uid="{45A77510-0CDA-43D2-AB73-0D0C10573322}" name="Dec._x000a_Number" dataDxfId="159"/>
    <tableColumn id="3" xr3:uid="{52CFE416-C722-4542-8475-9D6E30B006CC}" name="December 2020 Narrative" dataDxfId="158"/>
  </tableColumns>
  <tableStyleInfo name="TableStyleMedium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D3E58F-4BD3-415B-BDFB-F72EC69F1DC5}" name="Table1468" displayName="Table1468" ref="A21:C42" totalsRowShown="0" headerRowDxfId="157" dataDxfId="155" headerRowBorderDxfId="156" tableBorderDxfId="154" totalsRowBorderDxfId="153">
  <tableColumns count="3">
    <tableColumn id="1" xr3:uid="{9BF9F315-52E7-4859-BC27-29136FF045FD}" name="Fairview - Apt. - Indicators" dataDxfId="152"/>
    <tableColumn id="2" xr3:uid="{406609BD-D003-4955-8834-626D925F856B}" name="Dec._x000a_Number" dataDxfId="151"/>
    <tableColumn id="3" xr3:uid="{C7645823-0B93-42A7-8309-8F31345E07DE}" name="December 2020 Narrative" dataDxfId="150"/>
  </tableColumns>
  <tableStyleInfo name="TableStyleMedium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65C0834-8179-4841-A354-E19745C1E0EC}" name="Table15731" displayName="Table15731" ref="A2:C19" totalsRowShown="0" headerRowDxfId="149" dataDxfId="147" headerRowBorderDxfId="148" tableBorderDxfId="146" totalsRowBorderDxfId="145">
  <tableColumns count="3">
    <tableColumn id="1" xr3:uid="{6E0B261F-B0C9-451F-96A6-0738311ECE4A}" name="Long Term Care Indicators" dataDxfId="144"/>
    <tableColumn id="2" xr3:uid="{EF53AA53-1D12-423C-9BC1-86196C47A4D7}" name="Jan._x000a_Number" dataDxfId="143"/>
    <tableColumn id="3" xr3:uid="{B1A02AA9-E8D1-44E9-A7CC-C63A31DC21DC}" name="January 2021 Narrative" dataDxfId="14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70FAE9B-0EE6-4526-BE0D-A09D198663A3}" name="Table1462830434" displayName="Table1462830434" ref="A17:M34" totalsRowShown="0" headerRowDxfId="316" dataDxfId="314" headerRowBorderDxfId="315" tableBorderDxfId="313" totalsRowBorderDxfId="312">
  <tableColumns count="13">
    <tableColumn id="1" xr3:uid="{5CFA663E-8473-4998-A042-2DF579FBE13E}" name="Fairview - Apt. - Indicators" dataDxfId="311"/>
    <tableColumn id="2" xr3:uid="{6F036E41-6725-4047-B736-57E8056D9D7F}" name="2021_x000a_April" dataDxfId="310"/>
    <tableColumn id="3" xr3:uid="{16080839-08AF-4852-A433-B1BE6C48B8C4}" name="2021_x000a_May" dataDxfId="309"/>
    <tableColumn id="4" xr3:uid="{71AB9A85-EB8F-4F92-ACE8-61218D252777}" name="2021_x000a_June" dataDxfId="308"/>
    <tableColumn id="5" xr3:uid="{69F4A104-4916-4D0B-A364-C3A8F9207786}" name="2021_x000a_July" dataDxfId="307"/>
    <tableColumn id="6" xr3:uid="{0821F472-46B4-4A64-AA4E-C44541D23D07}" name="2021_x000a_Aug." dataDxfId="306"/>
    <tableColumn id="7" xr3:uid="{E42EEB84-9203-4F62-9539-7A1BE5748885}" name="2021_x000a_Sept." dataDxfId="305"/>
    <tableColumn id="8" xr3:uid="{FAB124AD-F804-443A-9BCC-DAA7659C6DA4}" name="2021_x000a_Oct." dataDxfId="304"/>
    <tableColumn id="9" xr3:uid="{8BA05517-6462-4D92-AAC6-AC42201BF7A8}" name="2021_x000a_Nov." dataDxfId="303"/>
    <tableColumn id="10" xr3:uid="{3088B3A6-EA33-4600-A295-853BAF397CF9}" name="2021_x000a_Dec." dataDxfId="302"/>
    <tableColumn id="11" xr3:uid="{6831C56D-E495-45B3-B65E-D9321ED82731}" name="2022_x000a_Jan." dataDxfId="301"/>
    <tableColumn id="12" xr3:uid="{8AEA31EA-56B3-40EC-9898-5A0DB36D3495}" name="2022_x000a_Feb." dataDxfId="300"/>
    <tableColumn id="13" xr3:uid="{409266D9-9547-47CE-9C35-501A9322401C}" name="2022_x000a_Mar." dataDxfId="299"/>
  </tableColumns>
  <tableStyleInfo name="TableStyleMedium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CD8BAAA-9C8F-454E-A693-32E3812CAF86}" name="Table146832" displayName="Table146832" ref="A21:C42" totalsRowShown="0" headerRowDxfId="141" dataDxfId="139" headerRowBorderDxfId="140" tableBorderDxfId="138" totalsRowBorderDxfId="137">
  <tableColumns count="3">
    <tableColumn id="1" xr3:uid="{29EAF816-63E8-4B70-8C7C-670D123B472F}" name="Fairview - Apt. - Indicators" dataDxfId="136"/>
    <tableColumn id="2" xr3:uid="{EA7E5324-731B-44E8-8580-1DBC9E50985B}" name="Jan._x000a_Number" dataDxfId="135"/>
    <tableColumn id="3" xr3:uid="{4FF0308D-2CBF-4645-A563-3F614AF46909}" name="January 2021 Narrative" dataDxfId="134"/>
  </tableColumns>
  <tableStyleInfo name="TableStyleMedium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5BEFC-499E-4C22-9503-A3B2A161BC50}" name="Table15" displayName="Table15" ref="A2:C20" totalsRowShown="0" tableBorderDxfId="133">
  <tableColumns count="3">
    <tableColumn id="1" xr3:uid="{4228CD00-A5A0-4719-B2D6-65D8071A676C}" name="Long Term Care Indicators"/>
    <tableColumn id="2" xr3:uid="{F71691EA-1801-46C5-AF36-80A107D688F8}" name="Feb. _x000a_Number" dataDxfId="132"/>
    <tableColumn id="3" xr3:uid="{84BD9452-1677-49DA-A96F-7C26FEA36F7F}" name="February - 2021 Narrative" dataDxfId="131"/>
  </tableColumns>
  <tableStyleInfo name="TableStyleMedium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9D59E4-B14A-47FF-B32C-1CE8AB461E62}" name="Table146" displayName="Table146" ref="A21:C42" totalsRowShown="0" headerRowDxfId="130" dataDxfId="128" headerRowBorderDxfId="129" tableBorderDxfId="127" totalsRowBorderDxfId="126">
  <tableColumns count="3">
    <tableColumn id="1" xr3:uid="{1C87DE99-1721-4909-A3F0-E853E80543C0}" name="Fairview - Apt. - Indicators" dataDxfId="125"/>
    <tableColumn id="2" xr3:uid="{50A457DE-C678-42D6-89E1-697DD17E8304}" name="Feb. _x000a_Number" dataDxfId="124"/>
    <tableColumn id="3" xr3:uid="{228AE46E-F1D8-4294-BC12-938D8853CB05}" name="February - 2021 Narrative" dataDxfId="123"/>
  </tableColumns>
  <tableStyleInfo name="TableStyleMedium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232ABE5-05A0-465B-8D1D-AA8EEB936A77}" name="Table125" displayName="Table125" ref="A2:C19" totalsRowShown="0" headerRowDxfId="122" dataDxfId="120" headerRowBorderDxfId="121" tableBorderDxfId="119" totalsRowBorderDxfId="118">
  <tableColumns count="3">
    <tableColumn id="1" xr3:uid="{3546430A-F843-4797-B655-8F99B97AEAE9}" name="Long Term Care Indicators" dataDxfId="117"/>
    <tableColumn id="2" xr3:uid="{AF3DC883-8EAD-49A8-ABB4-3C6090C298DA}" name="Mar._x000a_Number" dataDxfId="116"/>
    <tableColumn id="3" xr3:uid="{04CF0283-364C-42B4-AB8A-C8063592E79A}" name="March 2021 - Narrative" dataDxfId="115"/>
  </tableColumns>
  <tableStyleInfo name="TableStyleMedium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51B84A2-691F-45F8-9B54-B6F46418AB7B}" name="Table1426" displayName="Table1426" ref="A21:C42" totalsRowShown="0" headerRowDxfId="114" dataDxfId="112" headerRowBorderDxfId="113" tableBorderDxfId="111" totalsRowBorderDxfId="110">
  <tableColumns count="3">
    <tableColumn id="1" xr3:uid="{03D0FBD0-8730-4887-BF50-5582A3020B6D}" name="Fairview - Apt. - Indicators" dataDxfId="109"/>
    <tableColumn id="2" xr3:uid="{081A6819-E514-4874-BB6E-A16EB8DAD906}" name="Mar. _x000a_Number" dataDxfId="108"/>
    <tableColumn id="3" xr3:uid="{577CA76E-EC85-49EF-A00D-D844BBA20157}" name="March 2021 - Narrative" dataDxfId="107"/>
  </tableColumns>
  <tableStyleInfo name="TableStyleMedium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79FD7F3-8068-4527-9A2B-072CBD57C477}" name="Table123" displayName="Table123" ref="A2:C19" totalsRowShown="0" headerRowDxfId="106" dataDxfId="104" headerRowBorderDxfId="105" tableBorderDxfId="103" totalsRowBorderDxfId="102">
  <tableColumns count="3">
    <tableColumn id="1" xr3:uid="{2DCB5CCB-F83C-47EB-9E22-226A12C9FD89}" name="Long Term Care Indicators" dataDxfId="101"/>
    <tableColumn id="2" xr3:uid="{87229C2A-8C10-4840-8545-5096CC228F0C}" name="2021_x000a_Number" dataDxfId="100"/>
    <tableColumn id="3" xr3:uid="{7640CAC3-ECA6-4994-9DC6-727159CAF6CE}" name="April 2021 Narrative" dataDxfId="99"/>
  </tableColumns>
  <tableStyleInfo name="TableStyleMedium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F637AB9-4448-4179-9CB2-245B2D8A85CF}" name="Table1424" displayName="Table1424" ref="A21:C42" totalsRowShown="0" headerRowDxfId="98" dataDxfId="96" headerRowBorderDxfId="97" tableBorderDxfId="95" totalsRowBorderDxfId="94">
  <tableColumns count="3">
    <tableColumn id="1" xr3:uid="{73170E69-E421-4C7F-B746-664D708BE622}" name="Fairview - Apt. - Indicators" dataDxfId="93"/>
    <tableColumn id="2" xr3:uid="{6C100E68-CCD0-49C9-A18E-14223A5024C3}" name="2021_x000a_Number" dataDxfId="92"/>
    <tableColumn id="3" xr3:uid="{6FEBA74A-F288-4005-BF4F-44BD3BE84219}" name="April 2021 Narrative" dataDxfId="91"/>
  </tableColumns>
  <tableStyleInfo name="TableStyleMedium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A4D259F-7BC9-4D17-9DA1-B74972E4CF75}" name="Table1521" displayName="Table1521" ref="A2:C20" totalsRowShown="0" headerRowDxfId="90" dataDxfId="88" headerRowBorderDxfId="89" tableBorderDxfId="87" totalsRowBorderDxfId="86">
  <tableColumns count="3">
    <tableColumn id="1" xr3:uid="{92676989-3AA1-4975-9418-9B8928287820}" name="Long Term Care Indicators" dataDxfId="85"/>
    <tableColumn id="2" xr3:uid="{132B2CE3-495C-4625-9555-FFC9F4259211}" name="2021_x000a_Number" dataDxfId="10"/>
    <tableColumn id="3" xr3:uid="{3D015FE9-C793-431B-8A6A-715EE7987070}" name="May 2021 Narrative" dataDxfId="9"/>
  </tableColumns>
  <tableStyleInfo name="TableStyleMedium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D697A51-F4C0-4356-ADE3-F6CA289F56FA}" name="Table14622" displayName="Table14622" ref="A21:C42" totalsRowShown="0" headerRowDxfId="2" dataDxfId="84" headerRowBorderDxfId="7" tableBorderDxfId="8" totalsRowBorderDxfId="6">
  <tableColumns count="3">
    <tableColumn id="1" xr3:uid="{CD4A8DE9-0BE2-472F-B458-5A5538D60622}" name="Fairview - Apt. - Indicators" dataDxfId="5"/>
    <tableColumn id="2" xr3:uid="{C14650FD-02B6-4AC6-96DD-73F5CC238E2D}" name="2021_x000a_Number" dataDxfId="4"/>
    <tableColumn id="3" xr3:uid="{CD2DE305-24FC-46D7-A97C-68D3730B66C3}" name="May 2021 Narrative" dataDxfId="3"/>
  </tableColumns>
  <tableStyleInfo name="TableStyleMedium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91FA7C-323F-4EF2-8413-7C575EB5C98D}" name="Table1527292" displayName="Table1527292" ref="A2:M15" totalsRowShown="0" headerRowDxfId="83" dataDxfId="81" headerRowBorderDxfId="82" tableBorderDxfId="80" totalsRowBorderDxfId="79">
  <tableColumns count="13">
    <tableColumn id="1" xr3:uid="{A75AD98F-FEC7-4844-9B0A-AB73543463FA}" name="Long Term Care Indicators" dataDxfId="78"/>
    <tableColumn id="2" xr3:uid="{6FE3783F-6137-4127-941A-100964F12746}" name="2020_x000a_April" dataDxfId="77"/>
    <tableColumn id="3" xr3:uid="{A83BCE4C-ECA1-440B-AB39-E4D5516B3386}" name="2020_x000a_May" dataDxfId="76"/>
    <tableColumn id="4" xr3:uid="{8B7328D1-1E44-4BD6-9D24-A5FE9D418F34}" name="2020_x000a_June" dataDxfId="75"/>
    <tableColumn id="5" xr3:uid="{1748B2DB-28C6-45EB-9C65-5DDA1942E385}" name="2020_x000a_July" dataDxfId="74"/>
    <tableColumn id="6" xr3:uid="{AF78DB54-5AF7-4A94-8FA9-EE3831A7A6F0}" name="2020_x000a_Aug." dataDxfId="73"/>
    <tableColumn id="7" xr3:uid="{331D2540-0C7A-4958-B5DD-BC7E57D91606}" name="2020_x000a_Sept." dataDxfId="72"/>
    <tableColumn id="8" xr3:uid="{B55FBD67-4B7F-4BA3-9DF2-9E120AF7FE0D}" name="2020_x000a_Oct." dataDxfId="71"/>
    <tableColumn id="9" xr3:uid="{0F6A0DBA-BE44-4EE9-8000-9B7EE6B2FF4E}" name="2020_x000a_Nov." dataDxfId="70"/>
    <tableColumn id="10" xr3:uid="{4592CC88-68B2-44C9-9C95-577082215D29}" name="2020_x000a_Dec." dataDxfId="69"/>
    <tableColumn id="11" xr3:uid="{DE8F264E-29AD-4325-9FEC-81AB0E5B080A}" name="2021_x000a_Jan." dataDxfId="68"/>
    <tableColumn id="12" xr3:uid="{C2325A2B-B5AF-4EE7-ABF8-072BBB13DDA6}" name="2021_x000a_Feb." dataDxfId="67"/>
    <tableColumn id="13" xr3:uid="{B06C21C6-D0C0-45D7-94B7-D0107031705B}" name="2021_x000a_Mar." dataDxfId="66"/>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B67C4F6-9ECA-4171-A8EC-C0711630491A}" name="Table1527" displayName="Table1527" ref="A2:O15" totalsRowShown="0" headerRowDxfId="298" dataDxfId="296" headerRowBorderDxfId="297" tableBorderDxfId="295" totalsRowBorderDxfId="294">
  <tableColumns count="15">
    <tableColumn id="1" xr3:uid="{1BA35FDD-5FCB-4852-95C2-A7973706D90B}" name="Long-Term Care Indicators" dataDxfId="293"/>
    <tableColumn id="2" xr3:uid="{87C88D65-067E-4C49-BBEC-72F10350EF06}" name="June_x000a_2020" dataDxfId="292"/>
    <tableColumn id="3" xr3:uid="{466FAF74-A919-4B57-ACCE-00FAB58D0400}" name="July_x000a_2020" dataDxfId="291"/>
    <tableColumn id="4" xr3:uid="{FA6E72E8-2415-418A-8D3C-74F07C5F3C2F}" name="Aug._x000a_2020" dataDxfId="290"/>
    <tableColumn id="15" xr3:uid="{00AC6D2F-BDCB-4D01-B470-145392383792}" name="Sept._x000a_2020" dataDxfId="289"/>
    <tableColumn id="5" xr3:uid="{1BB1B0ED-E1D9-4373-AC33-231D60A5B6E3}" name="Oct._x000a_2020" dataDxfId="288"/>
    <tableColumn id="8" xr3:uid="{4118EA51-0248-4893-8242-3D7F313E0A27}" name="Nov._x000a_2020" dataDxfId="287"/>
    <tableColumn id="6" xr3:uid="{7B088389-E383-4C01-A5D6-64D716B3B5FA}" name="Dec._x000a_2020" dataDxfId="286"/>
    <tableColumn id="7" xr3:uid="{A4C28EC1-5A83-4F93-9414-756DCE321810}" name="Jan._x000a_2021" dataDxfId="285"/>
    <tableColumn id="9" xr3:uid="{92ABF1C4-5157-4C5E-8599-B52ABD9FEB7B}" name="Feb._x000a_2021" dataDxfId="284"/>
    <tableColumn id="14" xr3:uid="{9E544B8D-05ED-42B3-B9F3-5624395C3706}" name="Mar._x000a_2021" dataDxfId="283"/>
    <tableColumn id="13" xr3:uid="{5E771BFF-A68D-4058-9F0B-1DB27DB1C00D}" name="Apr._x000a_2021" dataDxfId="282"/>
    <tableColumn id="12" xr3:uid="{A86B531C-01FA-4DAD-A10E-1DFC4C88F481}" name="May_x000a_2021" dataDxfId="1"/>
    <tableColumn id="11" xr3:uid="{AF6FCE8B-4C61-4B93-BDB3-9C5E983E4D0E}" name="12_x000a_ Month Sum" dataDxfId="281"/>
    <tableColumn id="10" xr3:uid="{1B3277D1-513A-4764-970F-C32C5D2363E6}" name="12  _x000a_Month_x000a_ Average" dataDxfId="280">
      <calculatedColumnFormula>AVERAGE(Table1527[[#This Row],[June
2020]:[May
2021]])</calculatedColumnFormula>
    </tableColumn>
  </tableColumns>
  <tableStyleInfo name="TableStyleMedium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666A5C-FC6B-4FCA-BB25-5EE0DED257BF}" name="Table14628304" displayName="Table14628304" ref="A17:M34" totalsRowShown="0" headerRowDxfId="65" dataDxfId="63" headerRowBorderDxfId="64" tableBorderDxfId="62" totalsRowBorderDxfId="61">
  <tableColumns count="13">
    <tableColumn id="1" xr3:uid="{8CA92AF8-D865-4633-92E0-60C933C5A181}" name="Fairview - Apt. - Indicators" dataDxfId="60"/>
    <tableColumn id="2" xr3:uid="{AA138D52-61BE-4C2F-9DD4-215E4F06C8AB}" name="2020_x000a_April" dataDxfId="59"/>
    <tableColumn id="3" xr3:uid="{2B2E9A88-6E82-4C67-8F5B-1C526EE92D6A}" name="2020_x000a_May" dataDxfId="58"/>
    <tableColumn id="4" xr3:uid="{03801ECC-292F-4FE9-88B3-BA664A987E0D}" name="2020_x000a_June" dataDxfId="57"/>
    <tableColumn id="5" xr3:uid="{45487920-F479-44E1-B9E0-880CB86F17B8}" name="2020_x000a_July" dataDxfId="56"/>
    <tableColumn id="6" xr3:uid="{D2D9E27C-ED57-47AC-B6B8-6C045BA499AE}" name="2020_x000a_Aug." dataDxfId="55"/>
    <tableColumn id="7" xr3:uid="{061655F3-E361-49DD-9F18-0C1BD431C1D6}" name="2020_x000a_Sept." dataDxfId="54"/>
    <tableColumn id="8" xr3:uid="{FEC8C27C-14F2-4026-8174-DC7120CD9862}" name="2020_x000a_Oct." dataDxfId="53"/>
    <tableColumn id="9" xr3:uid="{8E0AC77D-D193-4F8B-9415-C7D36FFDD6DA}" name="2020_x000a_Nov." dataDxfId="52"/>
    <tableColumn id="10" xr3:uid="{DC549C29-8EA8-4BB4-B28E-FAB851B3F5D4}" name="2020_x000a_Dec." dataDxfId="51"/>
    <tableColumn id="11" xr3:uid="{3A1CF270-CE81-4C28-933B-66545970F8A4}" name="2021_x000a_Jan." dataDxfId="50"/>
    <tableColumn id="12" xr3:uid="{4941A794-93DF-458C-B79F-7B8DC4A8AF54}" name="2021_x000a_Feb." dataDxfId="49"/>
    <tableColumn id="13" xr3:uid="{42D69777-674E-487A-9867-B3E2B3299CE3}" name="2021_x000a_Mar." dataDxfId="48"/>
  </tableColumns>
  <tableStyleInfo name="TableStyleMedium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CECBB09-6983-46B0-9720-5F59C305DB0A}" name="Table152729" displayName="Table152729" ref="A2:M15" totalsRowShown="0" headerRowDxfId="47" dataDxfId="45" headerRowBorderDxfId="46" tableBorderDxfId="44" totalsRowBorderDxfId="43">
  <tableColumns count="13">
    <tableColumn id="1" xr3:uid="{CE0FC2B5-90BE-4439-A782-5E0BA41BEFBC}" name="Long Term Care Indicators" dataDxfId="42"/>
    <tableColumn id="2" xr3:uid="{A12A4796-C5C1-4B05-A1C9-A020DFBF8B84}" name="2019_x000a_April" dataDxfId="41"/>
    <tableColumn id="3" xr3:uid="{51C82B4E-3931-43B0-BCCC-194AF461F5D7}" name="2019_x000a_May" dataDxfId="40"/>
    <tableColumn id="4" xr3:uid="{80E22222-9082-4865-9F02-EE323AB57E16}" name="2019_x000a_June" dataDxfId="39"/>
    <tableColumn id="5" xr3:uid="{0F92F9B2-4ACA-404F-B5D2-E5B19C0EF78C}" name="2019_x000a_July" dataDxfId="38"/>
    <tableColumn id="6" xr3:uid="{067918FB-09AC-4619-AA79-3496C5AB0D36}" name="2019_x000a_Aug." dataDxfId="37"/>
    <tableColumn id="7" xr3:uid="{FB5EE280-B6E6-46A2-9E4B-F4AB08F84629}" name="2019_x000a_Sept." dataDxfId="36"/>
    <tableColumn id="8" xr3:uid="{CB72E3DB-663B-4661-A658-6DE58B9E0370}" name="2019_x000a_Oct." dataDxfId="35"/>
    <tableColumn id="9" xr3:uid="{D12CE1B9-D20B-49C3-9C1A-2E595911E253}" name="2019_x000a_Nov." dataDxfId="34"/>
    <tableColumn id="10" xr3:uid="{54557980-A75E-434D-BC05-EBCFD15CC6C3}" name="2019_x000a_Dec." dataDxfId="33"/>
    <tableColumn id="11" xr3:uid="{0670C2C5-4F00-4656-8F7D-F88F6FF5543E}" name="2020_x000a_Jan." dataDxfId="32"/>
    <tableColumn id="12" xr3:uid="{6E1EC3B7-C019-4ED9-B023-C9CA5F75B0F4}" name="2020_x000a_Feb." dataDxfId="31"/>
    <tableColumn id="13" xr3:uid="{8D26D3C2-3EB7-43D9-B571-B12B2854343B}" name="2020_x000a_Mar." dataDxfId="30"/>
  </tableColumns>
  <tableStyleInfo name="TableStyleMedium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FBF6FA1-A54C-44FF-BA48-12629FBBEB75}" name="Table1462830" displayName="Table1462830" ref="A17:M34" totalsRowShown="0" headerRowDxfId="29" dataDxfId="27" headerRowBorderDxfId="28" tableBorderDxfId="26" totalsRowBorderDxfId="25">
  <tableColumns count="13">
    <tableColumn id="1" xr3:uid="{D6EDE780-A04E-41DE-98E8-98C25CE42E97}" name="Fairview - Apt. - Indicators" dataDxfId="24"/>
    <tableColumn id="2" xr3:uid="{10AA91C8-9C49-4E80-8564-17361EF5F83E}" name="2019_x000a_April" dataDxfId="23"/>
    <tableColumn id="3" xr3:uid="{847049E1-3EF3-483D-A8D4-2141B859B098}" name="2019_x000a_May" dataDxfId="22"/>
    <tableColumn id="4" xr3:uid="{836575A4-9F69-4B0F-AF29-C6A8381F4ABB}" name="2019_x000a_June" dataDxfId="21"/>
    <tableColumn id="5" xr3:uid="{3A000916-81F0-4DBE-939F-342824E4435F}" name="2019_x000a_July" dataDxfId="20"/>
    <tableColumn id="6" xr3:uid="{F0ED5F87-E0D8-4CCE-A467-B9E58180FD44}" name="2019_x000a_Aug." dataDxfId="19"/>
    <tableColumn id="7" xr3:uid="{A84A90F9-C50C-473A-B98A-3FB9BF7D30F2}" name="2019_x000a_Sept." dataDxfId="18"/>
    <tableColumn id="8" xr3:uid="{FE08875A-4588-4D10-AFF5-EB67A1A3B46C}" name="2019_x000a_Oct." dataDxfId="17"/>
    <tableColumn id="9" xr3:uid="{356935E8-7922-4758-A885-C554D1558240}" name="2019_x000a_Nov." dataDxfId="16"/>
    <tableColumn id="10" xr3:uid="{70DED73F-05E3-4448-BAAC-C959BF707835}" name="2019_x000a_Dec." dataDxfId="15"/>
    <tableColumn id="11" xr3:uid="{6AB193BD-F1D1-436F-AA34-E8CA4F04E4AA}" name="2020_x000a_Jan." dataDxfId="14"/>
    <tableColumn id="12" xr3:uid="{B5CEB2B3-55BB-46F0-AA1C-04F7230D7258}" name="2020_x000a_Feb." dataDxfId="13"/>
    <tableColumn id="13" xr3:uid="{A532935E-6E54-4CDC-938E-9B999DF136C8}" name="2020_x000a_Mar." dataDxfId="12"/>
  </tableColumns>
  <tableStyleInfo name="TableStyleMedium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62EC99-2521-4BA0-9A08-496082BBDA9D}" name="Table2" displayName="Table2" ref="A1:A10" totalsRowShown="0" headerRowDxfId="11">
  <autoFilter ref="A1:A10" xr:uid="{ACB74874-3C86-4F75-A91B-59E88AC24B3E}"/>
  <tableColumns count="1">
    <tableColumn id="1" xr3:uid="{643D092A-BFC8-4328-A8DB-94B580F01811}" name="Instructions"/>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10CEA99-E6F0-4AC5-8839-E027B340BDCB}" name="Table14628" displayName="Table14628" ref="A17:O34" totalsRowShown="0" headerRowDxfId="279" dataDxfId="277" headerRowBorderDxfId="278" tableBorderDxfId="276" totalsRowBorderDxfId="275">
  <tableColumns count="15">
    <tableColumn id="1" xr3:uid="{2C5AA0AC-3F33-4632-A4FB-0BE46E59FF8E}" name="Fairview - Apt. - Indicators" dataDxfId="274"/>
    <tableColumn id="15" xr3:uid="{65CA8B99-5924-4B13-9B50-B3ED91E504C0}" name="June_x000a_2020" dataDxfId="273"/>
    <tableColumn id="16" xr3:uid="{EC3D7052-53AB-4D9B-A0D4-0440DE4B34B7}" name="July_x000a_2020" dataDxfId="272"/>
    <tableColumn id="7" xr3:uid="{FB768E4A-290D-4312-912D-F98359072469}" name="Aug._x000a_2020" dataDxfId="271"/>
    <tableColumn id="3" xr3:uid="{83ABEA83-FB10-46BB-ACD4-9539F0C6FDBE}" name="Sept._x000a_2020" dataDxfId="270"/>
    <tableColumn id="17" xr3:uid="{1C7194D8-73E8-436B-8D51-A9475D3E6022}" name="Oct._x000a_2020" dataDxfId="269"/>
    <tableColumn id="2" xr3:uid="{E518CA68-95E9-4EF3-A90D-1371FC3C6620}" name="Nov._x000a_2020" dataDxfId="268"/>
    <tableColumn id="4" xr3:uid="{E02F506E-B3FB-41B0-91F5-F8E99B68FFD8}" name="Dec._x000a_2020" dataDxfId="267"/>
    <tableColumn id="5" xr3:uid="{8A392AAA-A7AB-48F5-974D-C2BA6480B01D}" name="Jan._x000a_2021" dataDxfId="266"/>
    <tableColumn id="8" xr3:uid="{149DFE4F-3A3E-42DB-A532-464F4BC58709}" name="Feb._x000a_2021" dataDxfId="265"/>
    <tableColumn id="12" xr3:uid="{4DA3121F-4C66-4E5B-9FBB-46B0BB598ECF}" name="Mar._x000a_2021" dataDxfId="264"/>
    <tableColumn id="6" xr3:uid="{1C55AC1F-DBE5-4CB0-B219-3C37DDFB5C70}" name="Apr._x000a_2021" dataDxfId="263"/>
    <tableColumn id="11" xr3:uid="{97330A79-919E-46EA-A3D7-9EB8E2967E9E}" name="May_x000a_2021" dataDxfId="0"/>
    <tableColumn id="10" xr3:uid="{D6F17FE0-9283-483A-BB43-E3B67414318A}" name="12 _x000a_Month Sum" dataDxfId="262">
      <calculatedColumnFormula>SUM(Table14628[[#This Row],[June
2020]:[May
2021]])</calculatedColumnFormula>
    </tableColumn>
    <tableColumn id="9" xr3:uid="{4E25766B-AD63-4C93-AB0D-2C8B905C1928}" name="12 _x000a_Month Average" dataDxfId="261">
      <calculatedColumnFormula>AVERAGE(Table14628[[#This Row],[June
2020]:[May
2021]])</calculatedColumnFormula>
    </tableColumn>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B158F6-595F-4EEE-BB15-CFD883A06B0D}" name="Table1519" displayName="Table1519" ref="A2:C19" totalsRowShown="0" headerRowDxfId="260" dataDxfId="258" headerRowBorderDxfId="259" tableBorderDxfId="257" totalsRowBorderDxfId="256">
  <tableColumns count="3">
    <tableColumn id="1" xr3:uid="{96DE7B96-02EE-422C-8161-464C0CB94F2D}" name="Long Term Care Indicators" dataDxfId="255"/>
    <tableColumn id="2" xr3:uid="{E2CD4E70-F4F4-4B5D-A88F-7140A8AF6FD8}" name="June_x000a_Number" dataDxfId="254"/>
    <tableColumn id="3" xr3:uid="{3C43AB22-89EA-4612-86B6-AA92248D971D}" name="2020 June Narrative" dataDxfId="253"/>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AE5D3CC-6BE3-4D68-B9B2-B3B5377E2955}" name="Table14620" displayName="Table14620" ref="A21:C45" totalsRowShown="0" headerRowDxfId="252" dataDxfId="250" headerRowBorderDxfId="251" tableBorderDxfId="249" totalsRowBorderDxfId="248">
  <tableColumns count="3">
    <tableColumn id="1" xr3:uid="{BD13524E-E692-4D43-A24A-5E07DD3B5982}" name="Fairview - Apt. - Indicators" dataDxfId="247"/>
    <tableColumn id="2" xr3:uid="{634C8274-AB51-4B09-9042-C9E25A3681CD}" name="June_x000a_Number" dataDxfId="246"/>
    <tableColumn id="3" xr3:uid="{980D4911-732B-4271-8D4F-C14631D46CB6}" name="2020 June Narrative" dataDxfId="245"/>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5713BFF-0AEF-4BEB-807B-4F3712D38023}" name="Table1517" displayName="Table1517" ref="A2:C19" totalsRowShown="0" headerRowDxfId="244" dataDxfId="242" headerRowBorderDxfId="243" tableBorderDxfId="241" totalsRowBorderDxfId="240">
  <tableColumns count="3">
    <tableColumn id="1" xr3:uid="{E8F63E88-EB95-4821-8850-871C63A169EA}" name="Long Term Care Indicators" dataDxfId="239"/>
    <tableColumn id="2" xr3:uid="{73AC485F-EAF6-4C39-9FB8-8638108CFC1B}" name="July_x000a_Number" dataDxfId="238"/>
    <tableColumn id="3" xr3:uid="{B67CFC81-9EDD-4C7E-A7C8-E9CA469D307B}" name="July 2020 Narrative" dataDxfId="237"/>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586AEB-E678-4987-ADF9-0FBED417660A}" name="Table14618" displayName="Table14618" ref="A21:C42" totalsRowShown="0" headerRowDxfId="236" dataDxfId="234" headerRowBorderDxfId="235" tableBorderDxfId="233" totalsRowBorderDxfId="232">
  <tableColumns count="3">
    <tableColumn id="1" xr3:uid="{53EE3CB3-D79A-4C80-BE8E-81BCA43625EB}" name="Fairview - Apt. - Indicators" dataDxfId="231"/>
    <tableColumn id="2" xr3:uid="{9982F5C2-0908-4520-84B7-E83BF7FF29C2}" name="July_x000a_Number" dataDxfId="230"/>
    <tableColumn id="3" xr3:uid="{3D0941B7-42BF-4221-8707-77B616D72647}" name="July 2020 Narrative" dataDxfId="229"/>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087B47B-6D01-49D1-9121-09FE99C5C22A}" name="Table1515" displayName="Table1515" ref="A2:C19" totalsRowShown="0" headerRowDxfId="228" dataDxfId="226" headerRowBorderDxfId="227" tableBorderDxfId="225" totalsRowBorderDxfId="224">
  <tableColumns count="3">
    <tableColumn id="1" xr3:uid="{1D500255-E057-4BC5-ADB3-50F111CCDCA6}" name="Long Term Care Indicators" dataDxfId="223"/>
    <tableColumn id="2" xr3:uid="{3DDB1F6E-8FEB-499D-9D5F-7DFE5A3602E1}" name="Aug._x000a_Number" dataDxfId="222"/>
    <tableColumn id="3" xr3:uid="{6E36F377-1E91-4733-8127-4DFAA5EEFD2A}" name="August 2020 - Narrative" dataDxfId="221"/>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54D0-0191-42D1-9E5C-91BB6057CB87}">
  <sheetPr>
    <tabColor theme="4" tint="-0.249977111117893"/>
  </sheetPr>
  <dimension ref="A1:N34"/>
  <sheetViews>
    <sheetView topLeftCell="A7" workbookViewId="0">
      <selection activeCell="C18" sqref="C18"/>
    </sheetView>
  </sheetViews>
  <sheetFormatPr defaultRowHeight="15" x14ac:dyDescent="0.25"/>
  <cols>
    <col min="1" max="1" width="32.42578125" customWidth="1"/>
    <col min="2" max="2" width="10.42578125" style="2" customWidth="1"/>
    <col min="3" max="3" width="8.7109375" style="2" customWidth="1"/>
    <col min="4" max="13" width="10" customWidth="1"/>
    <col min="14" max="14" width="13.5703125" customWidth="1"/>
  </cols>
  <sheetData>
    <row r="1" spans="1:14" s="3" customFormat="1" ht="21.75" customHeight="1" x14ac:dyDescent="0.3">
      <c r="A1" s="262" t="s">
        <v>24</v>
      </c>
      <c r="B1" s="263"/>
      <c r="C1" s="263"/>
      <c r="D1" s="263"/>
      <c r="E1" s="263"/>
      <c r="F1" s="263"/>
      <c r="G1" s="263"/>
      <c r="H1" s="263"/>
      <c r="I1" s="263"/>
      <c r="J1" s="263"/>
      <c r="K1" s="263"/>
      <c r="L1" s="263"/>
      <c r="M1" s="264"/>
    </row>
    <row r="2" spans="1:14" ht="30" x14ac:dyDescent="0.25">
      <c r="A2" s="210" t="s">
        <v>1</v>
      </c>
      <c r="B2" s="211" t="s">
        <v>498</v>
      </c>
      <c r="C2" s="211" t="s">
        <v>499</v>
      </c>
      <c r="D2" s="212" t="s">
        <v>500</v>
      </c>
      <c r="E2" s="212" t="s">
        <v>501</v>
      </c>
      <c r="F2" s="212" t="s">
        <v>502</v>
      </c>
      <c r="G2" s="212" t="s">
        <v>503</v>
      </c>
      <c r="H2" s="212" t="s">
        <v>504</v>
      </c>
      <c r="I2" s="212" t="s">
        <v>505</v>
      </c>
      <c r="J2" s="212" t="s">
        <v>506</v>
      </c>
      <c r="K2" s="212" t="s">
        <v>495</v>
      </c>
      <c r="L2" s="212" t="s">
        <v>496</v>
      </c>
      <c r="M2" s="213" t="s">
        <v>497</v>
      </c>
    </row>
    <row r="3" spans="1:14" ht="15.75" x14ac:dyDescent="0.25">
      <c r="A3" s="214" t="s">
        <v>0</v>
      </c>
      <c r="B3" s="215">
        <v>93.541666666666671</v>
      </c>
      <c r="C3" s="215">
        <v>93.842500000000015</v>
      </c>
      <c r="D3" s="215"/>
      <c r="E3" s="215"/>
      <c r="F3" s="216"/>
      <c r="G3" s="215"/>
      <c r="H3" s="215"/>
      <c r="I3" s="215"/>
      <c r="J3" s="215"/>
      <c r="K3" s="215"/>
      <c r="L3" s="215"/>
      <c r="M3" s="217"/>
    </row>
    <row r="4" spans="1:14" ht="15.75" x14ac:dyDescent="0.25">
      <c r="A4" s="218" t="s">
        <v>2</v>
      </c>
      <c r="B4" s="215">
        <v>2.75</v>
      </c>
      <c r="C4" s="215">
        <v>3</v>
      </c>
      <c r="D4" s="215"/>
      <c r="E4" s="215"/>
      <c r="F4" s="216"/>
      <c r="G4" s="215"/>
      <c r="H4" s="215"/>
      <c r="I4" s="215"/>
      <c r="J4" s="215"/>
      <c r="K4" s="215"/>
      <c r="L4" s="215"/>
      <c r="M4" s="217"/>
    </row>
    <row r="5" spans="1:14" ht="15.75" x14ac:dyDescent="0.25">
      <c r="A5" s="218" t="s">
        <v>3</v>
      </c>
      <c r="B5" s="215">
        <v>2.75</v>
      </c>
      <c r="C5" s="215">
        <v>2.6666666666666665</v>
      </c>
      <c r="D5" s="215"/>
      <c r="E5" s="215"/>
      <c r="F5" s="216"/>
      <c r="G5" s="215"/>
      <c r="H5" s="215"/>
      <c r="I5" s="215"/>
      <c r="J5" s="215"/>
      <c r="K5" s="215"/>
      <c r="L5" s="215"/>
      <c r="M5" s="217"/>
    </row>
    <row r="6" spans="1:14" ht="15.75" x14ac:dyDescent="0.25">
      <c r="A6" s="218" t="s">
        <v>4</v>
      </c>
      <c r="B6" s="215">
        <v>2.8333333333333335</v>
      </c>
      <c r="C6" s="215">
        <v>3.25</v>
      </c>
      <c r="D6" s="215"/>
      <c r="E6" s="215"/>
      <c r="F6" s="216"/>
      <c r="G6" s="215"/>
      <c r="H6" s="215"/>
      <c r="I6" s="215"/>
      <c r="J6" s="215"/>
      <c r="K6" s="215"/>
      <c r="L6" s="215"/>
      <c r="M6" s="217"/>
    </row>
    <row r="7" spans="1:14" ht="15.75" x14ac:dyDescent="0.25">
      <c r="A7" s="218" t="s">
        <v>5</v>
      </c>
      <c r="B7" s="215">
        <v>1.25</v>
      </c>
      <c r="C7" s="215">
        <v>1.25</v>
      </c>
      <c r="D7" s="215"/>
      <c r="E7" s="215"/>
      <c r="F7" s="216"/>
      <c r="G7" s="215"/>
      <c r="H7" s="215"/>
      <c r="I7" s="215"/>
      <c r="J7" s="215"/>
      <c r="K7" s="215"/>
      <c r="L7" s="215"/>
      <c r="M7" s="217"/>
    </row>
    <row r="8" spans="1:14" ht="15.75" x14ac:dyDescent="0.25">
      <c r="A8" s="218" t="s">
        <v>6</v>
      </c>
      <c r="B8" s="215">
        <v>3</v>
      </c>
      <c r="C8" s="215">
        <v>3</v>
      </c>
      <c r="D8" s="215"/>
      <c r="E8" s="215"/>
      <c r="F8" s="216"/>
      <c r="G8" s="215"/>
      <c r="H8" s="215"/>
      <c r="I8" s="215"/>
      <c r="J8" s="215"/>
      <c r="K8" s="215"/>
      <c r="L8" s="215"/>
      <c r="M8" s="217"/>
    </row>
    <row r="9" spans="1:14" ht="15.75" x14ac:dyDescent="0.25">
      <c r="A9" s="218" t="s">
        <v>7</v>
      </c>
      <c r="B9" s="215">
        <v>0.75</v>
      </c>
      <c r="C9" s="215">
        <v>0.66666666666666663</v>
      </c>
      <c r="D9" s="215"/>
      <c r="E9" s="215"/>
      <c r="F9" s="216"/>
      <c r="G9" s="215"/>
      <c r="H9" s="215"/>
      <c r="I9" s="215"/>
      <c r="J9" s="215"/>
      <c r="K9" s="215"/>
      <c r="L9" s="215"/>
      <c r="M9" s="217"/>
    </row>
    <row r="10" spans="1:14" ht="15.75" x14ac:dyDescent="0.25">
      <c r="A10" s="218" t="s">
        <v>8</v>
      </c>
      <c r="B10" s="215">
        <v>0.58333333333333337</v>
      </c>
      <c r="C10" s="215">
        <v>0.41666666666666669</v>
      </c>
      <c r="D10" s="215"/>
      <c r="E10" s="215"/>
      <c r="F10" s="216"/>
      <c r="G10" s="215"/>
      <c r="H10" s="215"/>
      <c r="I10" s="215"/>
      <c r="J10" s="215"/>
      <c r="K10" s="215"/>
      <c r="L10" s="215"/>
      <c r="M10" s="217"/>
    </row>
    <row r="11" spans="1:14" ht="15.75" x14ac:dyDescent="0.25">
      <c r="A11" s="218" t="s">
        <v>9</v>
      </c>
      <c r="B11" s="215">
        <v>0</v>
      </c>
      <c r="C11" s="215">
        <v>0</v>
      </c>
      <c r="D11" s="215"/>
      <c r="E11" s="215"/>
      <c r="F11" s="216"/>
      <c r="G11" s="215"/>
      <c r="H11" s="215"/>
      <c r="I11" s="215"/>
      <c r="J11" s="215"/>
      <c r="K11" s="215"/>
      <c r="L11" s="215"/>
      <c r="M11" s="217"/>
    </row>
    <row r="12" spans="1:14" ht="15.75" x14ac:dyDescent="0.25">
      <c r="A12" s="218" t="s">
        <v>160</v>
      </c>
      <c r="B12" s="215">
        <v>0.25</v>
      </c>
      <c r="C12" s="215">
        <v>0.41666666666666669</v>
      </c>
      <c r="D12" s="215"/>
      <c r="E12" s="215"/>
      <c r="F12" s="216"/>
      <c r="G12" s="215"/>
      <c r="H12" s="215"/>
      <c r="I12" s="215"/>
      <c r="J12" s="215"/>
      <c r="K12" s="215"/>
      <c r="L12" s="215"/>
      <c r="M12" s="217"/>
    </row>
    <row r="13" spans="1:14" ht="15.75" x14ac:dyDescent="0.25">
      <c r="A13" s="218" t="s">
        <v>11</v>
      </c>
      <c r="B13" s="215">
        <v>0.81818181818181823</v>
      </c>
      <c r="C13" s="215">
        <v>1</v>
      </c>
      <c r="D13" s="215"/>
      <c r="E13" s="215"/>
      <c r="F13" s="216"/>
      <c r="G13" s="215"/>
      <c r="H13" s="215"/>
      <c r="I13" s="215"/>
      <c r="J13" s="215"/>
      <c r="K13" s="215"/>
      <c r="L13" s="215"/>
      <c r="M13" s="217"/>
    </row>
    <row r="14" spans="1:14" ht="15.75" x14ac:dyDescent="0.25">
      <c r="A14" s="218" t="s">
        <v>12</v>
      </c>
      <c r="B14" s="215">
        <v>4</v>
      </c>
      <c r="C14" s="215">
        <v>3.75</v>
      </c>
      <c r="D14" s="215"/>
      <c r="E14" s="215"/>
      <c r="F14" s="216"/>
      <c r="G14" s="215"/>
      <c r="H14" s="215"/>
      <c r="I14" s="215"/>
      <c r="J14" s="215"/>
      <c r="K14" s="215"/>
      <c r="L14" s="215"/>
      <c r="M14" s="217"/>
    </row>
    <row r="15" spans="1:14" ht="16.5" thickBot="1" x14ac:dyDescent="0.3">
      <c r="A15" s="219" t="s">
        <v>13</v>
      </c>
      <c r="B15" s="220">
        <v>1.8333333333333333</v>
      </c>
      <c r="C15" s="220">
        <v>1.75</v>
      </c>
      <c r="D15" s="220"/>
      <c r="E15" s="220"/>
      <c r="F15" s="221"/>
      <c r="G15" s="220"/>
      <c r="H15" s="220"/>
      <c r="I15" s="220"/>
      <c r="J15" s="220"/>
      <c r="K15" s="220"/>
      <c r="L15" s="220"/>
      <c r="M15" s="222"/>
    </row>
    <row r="16" spans="1:14" x14ac:dyDescent="0.25">
      <c r="A16" s="46"/>
      <c r="B16" s="5"/>
      <c r="C16" s="5"/>
      <c r="D16" s="47"/>
      <c r="E16" s="47"/>
      <c r="F16" s="47"/>
      <c r="G16" s="47"/>
      <c r="H16" s="47"/>
      <c r="I16" s="47"/>
      <c r="J16" s="47"/>
      <c r="K16" s="47"/>
      <c r="L16" s="47"/>
      <c r="M16" s="47"/>
      <c r="N16" s="29"/>
    </row>
    <row r="17" spans="1:13" ht="30" x14ac:dyDescent="0.25">
      <c r="A17" s="115" t="s">
        <v>98</v>
      </c>
      <c r="B17" s="120" t="s">
        <v>498</v>
      </c>
      <c r="C17" s="120" t="s">
        <v>499</v>
      </c>
      <c r="D17" s="57" t="s">
        <v>500</v>
      </c>
      <c r="E17" s="57" t="s">
        <v>501</v>
      </c>
      <c r="F17" s="57" t="s">
        <v>502</v>
      </c>
      <c r="G17" s="57" t="s">
        <v>503</v>
      </c>
      <c r="H17" s="57" t="s">
        <v>504</v>
      </c>
      <c r="I17" s="57" t="s">
        <v>505</v>
      </c>
      <c r="J17" s="57" t="s">
        <v>506</v>
      </c>
      <c r="K17" s="57" t="s">
        <v>495</v>
      </c>
      <c r="L17" s="57" t="s">
        <v>496</v>
      </c>
      <c r="M17" s="223" t="s">
        <v>497</v>
      </c>
    </row>
    <row r="18" spans="1:13" ht="15.75" x14ac:dyDescent="0.25">
      <c r="A18" s="116" t="s">
        <v>94</v>
      </c>
      <c r="B18" s="70">
        <v>1.9166666666666667</v>
      </c>
      <c r="C18" s="70">
        <v>1.9166666666666667</v>
      </c>
      <c r="D18" s="70"/>
      <c r="E18" s="70"/>
      <c r="F18" s="177"/>
      <c r="G18" s="70"/>
      <c r="H18" s="70"/>
      <c r="I18" s="70"/>
      <c r="J18" s="70"/>
      <c r="K18" s="70"/>
      <c r="L18" s="70"/>
      <c r="M18" s="131"/>
    </row>
    <row r="19" spans="1:13" ht="15.75" x14ac:dyDescent="0.25">
      <c r="A19" s="116" t="s">
        <v>95</v>
      </c>
      <c r="B19" s="70">
        <v>3.5</v>
      </c>
      <c r="C19" s="70">
        <v>3.5833333333333335</v>
      </c>
      <c r="D19" s="70"/>
      <c r="E19" s="70"/>
      <c r="F19" s="177"/>
      <c r="G19" s="70"/>
      <c r="H19" s="70"/>
      <c r="I19" s="70"/>
      <c r="J19" s="70"/>
      <c r="K19" s="70"/>
      <c r="L19" s="70"/>
      <c r="M19" s="131"/>
    </row>
    <row r="20" spans="1:13" ht="15.75" x14ac:dyDescent="0.25">
      <c r="A20" s="116" t="s">
        <v>96</v>
      </c>
      <c r="B20" s="70">
        <v>0.41666666666666669</v>
      </c>
      <c r="C20" s="70">
        <v>0.5</v>
      </c>
      <c r="D20" s="70"/>
      <c r="E20" s="70"/>
      <c r="F20" s="177"/>
      <c r="G20" s="70"/>
      <c r="H20" s="70"/>
      <c r="I20" s="70"/>
      <c r="J20" s="70"/>
      <c r="K20" s="70"/>
      <c r="L20" s="70"/>
      <c r="M20" s="131"/>
    </row>
    <row r="21" spans="1:13" ht="15.75" x14ac:dyDescent="0.25">
      <c r="A21" s="116" t="s">
        <v>97</v>
      </c>
      <c r="B21" s="70">
        <v>2.1666666666666665</v>
      </c>
      <c r="C21" s="70">
        <v>2.1666666666666665</v>
      </c>
      <c r="D21" s="70"/>
      <c r="E21" s="70"/>
      <c r="F21" s="177"/>
      <c r="G21" s="70"/>
      <c r="H21" s="70"/>
      <c r="I21" s="70"/>
      <c r="J21" s="70"/>
      <c r="K21" s="70"/>
      <c r="L21" s="70"/>
      <c r="M21" s="131"/>
    </row>
    <row r="22" spans="1:13" ht="15.75" x14ac:dyDescent="0.25">
      <c r="A22" s="116" t="s">
        <v>138</v>
      </c>
      <c r="B22" s="70">
        <v>0</v>
      </c>
      <c r="C22" s="70">
        <v>0</v>
      </c>
      <c r="D22" s="70"/>
      <c r="E22" s="70"/>
      <c r="F22" s="177"/>
      <c r="G22" s="70"/>
      <c r="H22" s="70"/>
      <c r="I22" s="70"/>
      <c r="J22" s="70"/>
      <c r="K22" s="70"/>
      <c r="L22" s="70"/>
      <c r="M22" s="131"/>
    </row>
    <row r="23" spans="1:13" ht="15.75" x14ac:dyDescent="0.25">
      <c r="A23" s="48" t="s">
        <v>2</v>
      </c>
      <c r="B23" s="70">
        <v>2.9166666666666665</v>
      </c>
      <c r="C23" s="70">
        <v>3.8333333333333335</v>
      </c>
      <c r="D23" s="70"/>
      <c r="E23" s="70"/>
      <c r="F23" s="177"/>
      <c r="G23" s="70"/>
      <c r="H23" s="70"/>
      <c r="I23" s="70"/>
      <c r="J23" s="70"/>
      <c r="K23" s="70"/>
      <c r="L23" s="70"/>
      <c r="M23" s="131"/>
    </row>
    <row r="24" spans="1:13" ht="15.75" x14ac:dyDescent="0.25">
      <c r="A24" s="48" t="s">
        <v>3</v>
      </c>
      <c r="B24" s="70">
        <v>4.083333333333333</v>
      </c>
      <c r="C24" s="70">
        <v>4</v>
      </c>
      <c r="D24" s="70"/>
      <c r="E24" s="70"/>
      <c r="F24" s="177"/>
      <c r="G24" s="70"/>
      <c r="H24" s="70"/>
      <c r="I24" s="70"/>
      <c r="J24" s="70"/>
      <c r="K24" s="70"/>
      <c r="L24" s="70"/>
      <c r="M24" s="131"/>
    </row>
    <row r="25" spans="1:13" ht="15.75" x14ac:dyDescent="0.25">
      <c r="A25" s="48" t="s">
        <v>4</v>
      </c>
      <c r="B25" s="70">
        <v>3.75</v>
      </c>
      <c r="C25" s="70">
        <v>3.25</v>
      </c>
      <c r="D25" s="70"/>
      <c r="E25" s="70"/>
      <c r="F25" s="177"/>
      <c r="G25" s="70"/>
      <c r="H25" s="70"/>
      <c r="I25" s="70"/>
      <c r="J25" s="70"/>
      <c r="K25" s="70"/>
      <c r="L25" s="70"/>
      <c r="M25" s="131"/>
    </row>
    <row r="26" spans="1:13" ht="15.75" x14ac:dyDescent="0.25">
      <c r="A26" s="48" t="s">
        <v>5</v>
      </c>
      <c r="B26" s="70">
        <v>0.33333333333333331</v>
      </c>
      <c r="C26" s="70">
        <v>0.33333333333333331</v>
      </c>
      <c r="D26" s="70"/>
      <c r="E26" s="70"/>
      <c r="F26" s="177"/>
      <c r="G26" s="70"/>
      <c r="H26" s="70"/>
      <c r="I26" s="70"/>
      <c r="J26" s="70"/>
      <c r="K26" s="70"/>
      <c r="L26" s="70"/>
      <c r="M26" s="131"/>
    </row>
    <row r="27" spans="1:13" ht="15.75" x14ac:dyDescent="0.25">
      <c r="A27" s="48" t="s">
        <v>6</v>
      </c>
      <c r="B27" s="70">
        <v>2.5833333333333335</v>
      </c>
      <c r="C27" s="70">
        <v>2.3333333333333335</v>
      </c>
      <c r="D27" s="70"/>
      <c r="E27" s="70"/>
      <c r="F27" s="177"/>
      <c r="G27" s="70"/>
      <c r="H27" s="70"/>
      <c r="I27" s="70"/>
      <c r="J27" s="70"/>
      <c r="K27" s="70"/>
      <c r="L27" s="70"/>
      <c r="M27" s="131"/>
    </row>
    <row r="28" spans="1:13" ht="15.75" x14ac:dyDescent="0.25">
      <c r="A28" s="48" t="s">
        <v>7</v>
      </c>
      <c r="B28" s="70">
        <v>0</v>
      </c>
      <c r="C28" s="70">
        <v>0</v>
      </c>
      <c r="D28" s="70"/>
      <c r="E28" s="70"/>
      <c r="F28" s="177"/>
      <c r="G28" s="70"/>
      <c r="H28" s="70"/>
      <c r="I28" s="70"/>
      <c r="J28" s="70"/>
      <c r="K28" s="70"/>
      <c r="L28" s="70"/>
      <c r="M28" s="131"/>
    </row>
    <row r="29" spans="1:13" ht="15.75" x14ac:dyDescent="0.25">
      <c r="A29" s="48" t="s">
        <v>8</v>
      </c>
      <c r="B29" s="70">
        <v>0.5</v>
      </c>
      <c r="C29" s="70">
        <v>0.33333333333333331</v>
      </c>
      <c r="D29" s="70"/>
      <c r="E29" s="70"/>
      <c r="F29" s="177"/>
      <c r="G29" s="70"/>
      <c r="H29" s="70"/>
      <c r="I29" s="70"/>
      <c r="J29" s="70"/>
      <c r="K29" s="70"/>
      <c r="L29" s="70"/>
      <c r="M29" s="131"/>
    </row>
    <row r="30" spans="1:13" ht="15.75" x14ac:dyDescent="0.25">
      <c r="A30" s="48" t="s">
        <v>9</v>
      </c>
      <c r="B30" s="70">
        <v>0.16666666666666666</v>
      </c>
      <c r="C30" s="70">
        <v>0.16666666666666666</v>
      </c>
      <c r="D30" s="70"/>
      <c r="E30" s="70"/>
      <c r="F30" s="177"/>
      <c r="G30" s="70"/>
      <c r="H30" s="70"/>
      <c r="I30" s="70"/>
      <c r="J30" s="70"/>
      <c r="K30" s="70"/>
      <c r="L30" s="70"/>
      <c r="M30" s="131"/>
    </row>
    <row r="31" spans="1:13" ht="15.75" x14ac:dyDescent="0.25">
      <c r="A31" s="48" t="s">
        <v>160</v>
      </c>
      <c r="B31" s="70">
        <v>1.3333333333333333</v>
      </c>
      <c r="C31" s="70">
        <v>1.5833333333333333</v>
      </c>
      <c r="D31" s="70"/>
      <c r="E31" s="70"/>
      <c r="F31" s="177"/>
      <c r="G31" s="70"/>
      <c r="H31" s="70"/>
      <c r="I31" s="70"/>
      <c r="J31" s="70"/>
      <c r="K31" s="70"/>
      <c r="L31" s="70"/>
      <c r="M31" s="131"/>
    </row>
    <row r="32" spans="1:13" ht="15.75" x14ac:dyDescent="0.25">
      <c r="A32" s="48" t="s">
        <v>11</v>
      </c>
      <c r="B32" s="70">
        <v>0.81818181818181823</v>
      </c>
      <c r="C32" s="70">
        <v>0.81818181818181823</v>
      </c>
      <c r="D32" s="70"/>
      <c r="E32" s="70"/>
      <c r="F32" s="177"/>
      <c r="G32" s="70"/>
      <c r="H32" s="70"/>
      <c r="I32" s="70"/>
      <c r="J32" s="70"/>
      <c r="K32" s="70"/>
      <c r="L32" s="70"/>
      <c r="M32" s="131"/>
    </row>
    <row r="33" spans="1:13" ht="15.75" x14ac:dyDescent="0.25">
      <c r="A33" s="48" t="s">
        <v>12</v>
      </c>
      <c r="B33" s="70">
        <v>3.6666666666666665</v>
      </c>
      <c r="C33" s="70">
        <v>4.166666666666667</v>
      </c>
      <c r="D33" s="70"/>
      <c r="E33" s="70"/>
      <c r="F33" s="177"/>
      <c r="G33" s="70"/>
      <c r="H33" s="70"/>
      <c r="I33" s="70"/>
      <c r="J33" s="70"/>
      <c r="K33" s="70"/>
      <c r="L33" s="70"/>
      <c r="M33" s="131"/>
    </row>
    <row r="34" spans="1:13" ht="15.75" x14ac:dyDescent="0.25">
      <c r="A34" s="121" t="s">
        <v>13</v>
      </c>
      <c r="B34" s="71">
        <v>2.1666666666666665</v>
      </c>
      <c r="C34" s="71">
        <v>2.4166666666666665</v>
      </c>
      <c r="D34" s="71"/>
      <c r="E34" s="71"/>
      <c r="F34" s="224"/>
      <c r="G34" s="71"/>
      <c r="H34" s="71"/>
      <c r="I34" s="71"/>
      <c r="J34" s="71"/>
      <c r="K34" s="71"/>
      <c r="L34" s="71"/>
      <c r="M34" s="132"/>
    </row>
  </sheetData>
  <mergeCells count="1">
    <mergeCell ref="A1:M1"/>
  </mergeCells>
  <printOptions horizontalCentered="1" verticalCentered="1"/>
  <pageMargins left="0" right="0" top="0.55118110236220497" bottom="0.15748031496063" header="0.118110236220472" footer="0.31496062992126"/>
  <pageSetup paperSize="9" scale="85" orientation="landscape" r:id="rId1"/>
  <headerFooter>
    <oddHeader>&amp;L&amp;10Rolling Data Archive - FMH&amp;C&amp;10Page: &amp;P of &amp;N&amp;R&amp;10fn:&amp;F</oddHeader>
  </headerFooter>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8A54-0690-4238-85C1-50B9B29976C5}">
  <sheetPr>
    <pageSetUpPr fitToPage="1"/>
  </sheetPr>
  <dimension ref="A1:C42"/>
  <sheetViews>
    <sheetView workbookViewId="0">
      <selection activeCell="B7" sqref="B7"/>
    </sheetView>
  </sheetViews>
  <sheetFormatPr defaultRowHeight="15" x14ac:dyDescent="0.25"/>
  <cols>
    <col min="1" max="1" width="32.42578125" customWidth="1"/>
    <col min="2" max="2" width="12.28515625" style="2" bestFit="1" customWidth="1"/>
    <col min="3" max="3" width="120.7109375" customWidth="1"/>
  </cols>
  <sheetData>
    <row r="1" spans="1:3" s="60" customFormat="1" ht="18.75" x14ac:dyDescent="0.3">
      <c r="A1" s="104" t="s">
        <v>116</v>
      </c>
      <c r="B1" s="105" t="s">
        <v>144</v>
      </c>
      <c r="C1" s="106">
        <v>2020</v>
      </c>
    </row>
    <row r="2" spans="1:3" ht="31.5" x14ac:dyDescent="0.25">
      <c r="A2" s="115" t="s">
        <v>1</v>
      </c>
      <c r="B2" s="36" t="s">
        <v>151</v>
      </c>
      <c r="C2" s="37" t="s">
        <v>373</v>
      </c>
    </row>
    <row r="3" spans="1:3" x14ac:dyDescent="0.25">
      <c r="A3" s="116" t="s">
        <v>0</v>
      </c>
      <c r="B3" s="122">
        <v>96.2</v>
      </c>
      <c r="C3" s="123" t="s">
        <v>396</v>
      </c>
    </row>
    <row r="4" spans="1:3" x14ac:dyDescent="0.25">
      <c r="A4" s="48" t="s">
        <v>2</v>
      </c>
      <c r="B4" s="122">
        <v>3</v>
      </c>
      <c r="C4" s="123" t="s">
        <v>377</v>
      </c>
    </row>
    <row r="5" spans="1:3" x14ac:dyDescent="0.25">
      <c r="A5" s="48" t="s">
        <v>3</v>
      </c>
      <c r="B5" s="122">
        <v>3</v>
      </c>
      <c r="C5" s="123" t="s">
        <v>397</v>
      </c>
    </row>
    <row r="6" spans="1:3" x14ac:dyDescent="0.25">
      <c r="A6" s="48" t="s">
        <v>4</v>
      </c>
      <c r="B6" s="122">
        <v>3</v>
      </c>
      <c r="C6" s="123" t="s">
        <v>398</v>
      </c>
    </row>
    <row r="7" spans="1:3" ht="15.75" x14ac:dyDescent="0.25">
      <c r="A7" s="48" t="s">
        <v>143</v>
      </c>
      <c r="B7" s="122">
        <v>0</v>
      </c>
      <c r="C7" s="123" t="s">
        <v>378</v>
      </c>
    </row>
    <row r="8" spans="1:3" x14ac:dyDescent="0.25">
      <c r="A8" s="48" t="s">
        <v>6</v>
      </c>
      <c r="B8" s="122">
        <v>3</v>
      </c>
      <c r="C8" s="123" t="s">
        <v>379</v>
      </c>
    </row>
    <row r="9" spans="1:3" x14ac:dyDescent="0.25">
      <c r="A9" s="48" t="s">
        <v>7</v>
      </c>
      <c r="B9" s="122">
        <v>1</v>
      </c>
      <c r="C9" s="123" t="s">
        <v>380</v>
      </c>
    </row>
    <row r="10" spans="1:3" x14ac:dyDescent="0.25">
      <c r="A10" s="48" t="s">
        <v>8</v>
      </c>
      <c r="B10" s="122">
        <v>1</v>
      </c>
      <c r="C10" s="123" t="s">
        <v>381</v>
      </c>
    </row>
    <row r="11" spans="1:3" x14ac:dyDescent="0.25">
      <c r="A11" s="48" t="s">
        <v>9</v>
      </c>
      <c r="B11" s="122">
        <v>0</v>
      </c>
      <c r="C11" s="123"/>
    </row>
    <row r="12" spans="1:3" x14ac:dyDescent="0.25">
      <c r="A12" s="48" t="s">
        <v>10</v>
      </c>
      <c r="B12" s="122">
        <v>0</v>
      </c>
      <c r="C12" s="123"/>
    </row>
    <row r="13" spans="1:3" x14ac:dyDescent="0.25">
      <c r="A13" s="48" t="s">
        <v>11</v>
      </c>
      <c r="B13" s="122">
        <v>2</v>
      </c>
      <c r="C13" s="123" t="s">
        <v>382</v>
      </c>
    </row>
    <row r="14" spans="1:3" x14ac:dyDescent="0.25">
      <c r="A14" s="48" t="s">
        <v>12</v>
      </c>
      <c r="B14" s="122">
        <v>8</v>
      </c>
      <c r="C14" s="123" t="s">
        <v>383</v>
      </c>
    </row>
    <row r="15" spans="1:3" x14ac:dyDescent="0.25">
      <c r="A15" s="48" t="s">
        <v>13</v>
      </c>
      <c r="B15" s="122">
        <v>1</v>
      </c>
      <c r="C15" s="123" t="s">
        <v>384</v>
      </c>
    </row>
    <row r="16" spans="1:3" x14ac:dyDescent="0.25">
      <c r="A16" s="107" t="s">
        <v>14</v>
      </c>
      <c r="B16" s="122"/>
      <c r="C16" s="123"/>
    </row>
    <row r="17" spans="1:3" x14ac:dyDescent="0.25">
      <c r="A17" s="117" t="s">
        <v>15</v>
      </c>
      <c r="B17" s="122"/>
      <c r="C17" s="123" t="s">
        <v>385</v>
      </c>
    </row>
    <row r="18" spans="1:3" x14ac:dyDescent="0.25">
      <c r="A18" s="117" t="s">
        <v>16</v>
      </c>
      <c r="B18" s="122"/>
      <c r="C18" s="123" t="s">
        <v>386</v>
      </c>
    </row>
    <row r="19" spans="1:3" x14ac:dyDescent="0.25">
      <c r="A19" s="118" t="s">
        <v>17</v>
      </c>
      <c r="B19" s="124"/>
      <c r="C19" s="193" t="s">
        <v>399</v>
      </c>
    </row>
    <row r="20" spans="1:3" x14ac:dyDescent="0.25">
      <c r="A20" s="4"/>
      <c r="B20" s="5"/>
      <c r="C20" s="4"/>
    </row>
    <row r="21" spans="1:3" ht="31.5" x14ac:dyDescent="0.25">
      <c r="A21" s="80" t="s">
        <v>98</v>
      </c>
      <c r="B21" s="67" t="s">
        <v>151</v>
      </c>
      <c r="C21" s="35" t="s">
        <v>373</v>
      </c>
    </row>
    <row r="22" spans="1:3" x14ac:dyDescent="0.25">
      <c r="A22" s="81" t="s">
        <v>94</v>
      </c>
      <c r="B22" s="190">
        <v>2</v>
      </c>
      <c r="C22" s="191" t="s">
        <v>353</v>
      </c>
    </row>
    <row r="23" spans="1:3" x14ac:dyDescent="0.25">
      <c r="A23" s="81" t="s">
        <v>95</v>
      </c>
      <c r="B23" s="190">
        <v>4</v>
      </c>
      <c r="C23" s="191" t="s">
        <v>387</v>
      </c>
    </row>
    <row r="24" spans="1:3" x14ac:dyDescent="0.25">
      <c r="A24" s="81" t="s">
        <v>96</v>
      </c>
      <c r="B24" s="190">
        <v>0</v>
      </c>
      <c r="C24" s="191"/>
    </row>
    <row r="25" spans="1:3" x14ac:dyDescent="0.25">
      <c r="A25" s="81" t="s">
        <v>97</v>
      </c>
      <c r="B25" s="190">
        <v>4</v>
      </c>
      <c r="C25" s="191" t="s">
        <v>388</v>
      </c>
    </row>
    <row r="26" spans="1:3" x14ac:dyDescent="0.25">
      <c r="A26" s="81" t="s">
        <v>117</v>
      </c>
      <c r="B26" s="190">
        <v>0</v>
      </c>
      <c r="C26" s="191"/>
    </row>
    <row r="27" spans="1:3" x14ac:dyDescent="0.25">
      <c r="A27" s="91" t="s">
        <v>2</v>
      </c>
      <c r="B27" s="190">
        <v>1</v>
      </c>
      <c r="C27" s="191" t="s">
        <v>389</v>
      </c>
    </row>
    <row r="28" spans="1:3" x14ac:dyDescent="0.25">
      <c r="A28" s="91" t="s">
        <v>3</v>
      </c>
      <c r="B28" s="190">
        <v>2</v>
      </c>
      <c r="C28" s="191" t="s">
        <v>390</v>
      </c>
    </row>
    <row r="29" spans="1:3" x14ac:dyDescent="0.25">
      <c r="A29" s="91" t="s">
        <v>4</v>
      </c>
      <c r="B29" s="190">
        <v>1</v>
      </c>
      <c r="C29" s="191" t="s">
        <v>391</v>
      </c>
    </row>
    <row r="30" spans="1:3" ht="15.75" x14ac:dyDescent="0.25">
      <c r="A30" s="91" t="s">
        <v>143</v>
      </c>
      <c r="B30" s="190">
        <v>0</v>
      </c>
      <c r="C30" s="191"/>
    </row>
    <row r="31" spans="1:3" x14ac:dyDescent="0.25">
      <c r="A31" s="91" t="s">
        <v>6</v>
      </c>
      <c r="B31" s="190">
        <v>0</v>
      </c>
      <c r="C31" s="191"/>
    </row>
    <row r="32" spans="1:3" x14ac:dyDescent="0.25">
      <c r="A32" s="91" t="s">
        <v>7</v>
      </c>
      <c r="B32" s="190">
        <v>0</v>
      </c>
      <c r="C32" s="191"/>
    </row>
    <row r="33" spans="1:3" x14ac:dyDescent="0.25">
      <c r="A33" s="91" t="s">
        <v>8</v>
      </c>
      <c r="B33" s="190">
        <v>0</v>
      </c>
      <c r="C33" s="191"/>
    </row>
    <row r="34" spans="1:3" x14ac:dyDescent="0.25">
      <c r="A34" s="91" t="s">
        <v>9</v>
      </c>
      <c r="B34" s="190">
        <v>0</v>
      </c>
      <c r="C34" s="191"/>
    </row>
    <row r="35" spans="1:3" x14ac:dyDescent="0.25">
      <c r="A35" s="91" t="s">
        <v>10</v>
      </c>
      <c r="B35" s="190">
        <v>2</v>
      </c>
      <c r="C35" s="191" t="s">
        <v>392</v>
      </c>
    </row>
    <row r="36" spans="1:3" x14ac:dyDescent="0.25">
      <c r="A36" s="91" t="s">
        <v>11</v>
      </c>
      <c r="B36" s="190">
        <v>0</v>
      </c>
      <c r="C36" s="191"/>
    </row>
    <row r="37" spans="1:3" x14ac:dyDescent="0.25">
      <c r="A37" s="91" t="s">
        <v>12</v>
      </c>
      <c r="B37" s="190">
        <v>4</v>
      </c>
      <c r="C37" s="191" t="s">
        <v>393</v>
      </c>
    </row>
    <row r="38" spans="1:3" x14ac:dyDescent="0.25">
      <c r="A38" s="91" t="s">
        <v>13</v>
      </c>
      <c r="B38" s="190">
        <v>2</v>
      </c>
      <c r="C38" s="191" t="s">
        <v>394</v>
      </c>
    </row>
    <row r="39" spans="1:3" x14ac:dyDescent="0.25">
      <c r="A39" s="92" t="s">
        <v>14</v>
      </c>
      <c r="B39" s="190"/>
      <c r="C39" s="191"/>
    </row>
    <row r="40" spans="1:3" ht="23.25" customHeight="1" x14ac:dyDescent="0.25">
      <c r="A40" s="93" t="s">
        <v>15</v>
      </c>
      <c r="B40" s="122"/>
      <c r="C40" s="123" t="s">
        <v>395</v>
      </c>
    </row>
    <row r="41" spans="1:3" ht="21" customHeight="1" x14ac:dyDescent="0.25">
      <c r="A41" s="93" t="s">
        <v>16</v>
      </c>
      <c r="B41" s="122"/>
      <c r="C41" s="123" t="s">
        <v>400</v>
      </c>
    </row>
    <row r="42" spans="1:3" ht="18" customHeight="1" x14ac:dyDescent="0.25">
      <c r="A42" s="94" t="s">
        <v>17</v>
      </c>
      <c r="B42" s="124"/>
      <c r="C42" s="125" t="s">
        <v>401</v>
      </c>
    </row>
  </sheetData>
  <printOptions horizontalCentered="1"/>
  <pageMargins left="0.31496062992125984" right="0.31496062992125984" top="0.55118110236220474" bottom="0.35433070866141736" header="0.31496062992125984" footer="0.31496062992125984"/>
  <pageSetup paperSize="9" scale="86" fitToHeight="0" orientation="landscape"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CDF1C-3099-4643-A373-8855A95F45AE}">
  <sheetPr>
    <pageSetUpPr fitToPage="1"/>
  </sheetPr>
  <dimension ref="A1:C42"/>
  <sheetViews>
    <sheetView topLeftCell="A11" workbookViewId="0">
      <selection activeCell="C8" sqref="C8"/>
    </sheetView>
  </sheetViews>
  <sheetFormatPr defaultRowHeight="15" x14ac:dyDescent="0.25"/>
  <cols>
    <col min="1" max="1" width="32.42578125" customWidth="1"/>
    <col min="2" max="2" width="9.28515625" style="2" bestFit="1" customWidth="1"/>
    <col min="3" max="3" width="120.7109375" customWidth="1"/>
  </cols>
  <sheetData>
    <row r="1" spans="1:3" s="60" customFormat="1" ht="18.75" x14ac:dyDescent="0.3">
      <c r="A1" s="104" t="s">
        <v>116</v>
      </c>
      <c r="B1" s="105" t="s">
        <v>145</v>
      </c>
      <c r="C1" s="106">
        <v>2020</v>
      </c>
    </row>
    <row r="2" spans="1:3" ht="31.5" x14ac:dyDescent="0.25">
      <c r="A2" s="226" t="s">
        <v>1</v>
      </c>
      <c r="B2" s="227" t="s">
        <v>154</v>
      </c>
      <c r="C2" s="228" t="s">
        <v>402</v>
      </c>
    </row>
    <row r="3" spans="1:3" x14ac:dyDescent="0.25">
      <c r="A3" s="229" t="s">
        <v>0</v>
      </c>
      <c r="B3" s="234">
        <v>93.4</v>
      </c>
      <c r="C3" s="237" t="s">
        <v>404</v>
      </c>
    </row>
    <row r="4" spans="1:3" x14ac:dyDescent="0.25">
      <c r="A4" s="235" t="s">
        <v>2</v>
      </c>
      <c r="B4" s="234">
        <v>4</v>
      </c>
      <c r="C4" s="237" t="s">
        <v>405</v>
      </c>
    </row>
    <row r="5" spans="1:3" x14ac:dyDescent="0.25">
      <c r="A5" s="235" t="s">
        <v>3</v>
      </c>
      <c r="B5" s="234">
        <v>4</v>
      </c>
      <c r="C5" s="237" t="s">
        <v>406</v>
      </c>
    </row>
    <row r="6" spans="1:3" x14ac:dyDescent="0.25">
      <c r="A6" s="235" t="s">
        <v>428</v>
      </c>
      <c r="B6" s="234">
        <v>6</v>
      </c>
      <c r="C6" s="237" t="s">
        <v>407</v>
      </c>
    </row>
    <row r="7" spans="1:3" x14ac:dyDescent="0.25">
      <c r="A7" s="235" t="s">
        <v>429</v>
      </c>
      <c r="B7" s="234">
        <v>1</v>
      </c>
      <c r="C7" s="237" t="s">
        <v>408</v>
      </c>
    </row>
    <row r="8" spans="1:3" x14ac:dyDescent="0.25">
      <c r="A8" s="235" t="s">
        <v>6</v>
      </c>
      <c r="B8" s="234">
        <v>3</v>
      </c>
      <c r="C8" s="240">
        <v>44209</v>
      </c>
    </row>
    <row r="9" spans="1:3" x14ac:dyDescent="0.25">
      <c r="A9" s="235" t="s">
        <v>7</v>
      </c>
      <c r="B9" s="234">
        <v>0</v>
      </c>
      <c r="C9" s="237"/>
    </row>
    <row r="10" spans="1:3" x14ac:dyDescent="0.25">
      <c r="A10" s="235" t="s">
        <v>8</v>
      </c>
      <c r="B10" s="234">
        <v>0</v>
      </c>
      <c r="C10" s="237" t="s">
        <v>409</v>
      </c>
    </row>
    <row r="11" spans="1:3" x14ac:dyDescent="0.25">
      <c r="A11" s="235" t="s">
        <v>9</v>
      </c>
      <c r="B11" s="234">
        <v>0</v>
      </c>
      <c r="C11" s="237"/>
    </row>
    <row r="12" spans="1:3" x14ac:dyDescent="0.25">
      <c r="A12" s="235" t="s">
        <v>10</v>
      </c>
      <c r="B12" s="234">
        <v>0</v>
      </c>
      <c r="C12" s="237"/>
    </row>
    <row r="13" spans="1:3" x14ac:dyDescent="0.25">
      <c r="A13" s="235" t="s">
        <v>11</v>
      </c>
      <c r="B13" s="234"/>
      <c r="C13" s="237" t="s">
        <v>410</v>
      </c>
    </row>
    <row r="14" spans="1:3" x14ac:dyDescent="0.25">
      <c r="A14" s="235" t="s">
        <v>12</v>
      </c>
      <c r="B14" s="234">
        <v>6</v>
      </c>
      <c r="C14" s="237" t="s">
        <v>411</v>
      </c>
    </row>
    <row r="15" spans="1:3" x14ac:dyDescent="0.25">
      <c r="A15" s="235" t="s">
        <v>13</v>
      </c>
      <c r="B15" s="234">
        <v>2</v>
      </c>
      <c r="C15" s="237" t="s">
        <v>412</v>
      </c>
    </row>
    <row r="16" spans="1:3" x14ac:dyDescent="0.25">
      <c r="A16" s="230" t="s">
        <v>14</v>
      </c>
      <c r="B16" s="234"/>
      <c r="C16" s="237"/>
    </row>
    <row r="17" spans="1:3" x14ac:dyDescent="0.25">
      <c r="A17" s="231" t="s">
        <v>15</v>
      </c>
      <c r="B17" s="234"/>
      <c r="C17" s="237"/>
    </row>
    <row r="18" spans="1:3" x14ac:dyDescent="0.25">
      <c r="A18" s="231" t="s">
        <v>16</v>
      </c>
      <c r="B18" s="234"/>
      <c r="C18" s="237" t="s">
        <v>413</v>
      </c>
    </row>
    <row r="19" spans="1:3" x14ac:dyDescent="0.25">
      <c r="A19" s="232" t="s">
        <v>17</v>
      </c>
      <c r="B19" s="236"/>
      <c r="C19" s="238" t="s">
        <v>414</v>
      </c>
    </row>
    <row r="20" spans="1:3" x14ac:dyDescent="0.25">
      <c r="A20" s="4"/>
      <c r="B20" s="5"/>
      <c r="C20" s="4"/>
    </row>
    <row r="21" spans="1:3" ht="31.5" x14ac:dyDescent="0.25">
      <c r="A21" s="97" t="s">
        <v>98</v>
      </c>
      <c r="B21" s="98" t="s">
        <v>154</v>
      </c>
      <c r="C21" s="99" t="s">
        <v>402</v>
      </c>
    </row>
    <row r="22" spans="1:3" x14ac:dyDescent="0.25">
      <c r="A22" s="100" t="s">
        <v>94</v>
      </c>
      <c r="B22" s="33">
        <v>3</v>
      </c>
      <c r="C22" s="77" t="s">
        <v>415</v>
      </c>
    </row>
    <row r="23" spans="1:3" x14ac:dyDescent="0.25">
      <c r="A23" s="100" t="s">
        <v>95</v>
      </c>
      <c r="B23" s="119">
        <v>4</v>
      </c>
      <c r="C23" s="205" t="s">
        <v>416</v>
      </c>
    </row>
    <row r="24" spans="1:3" x14ac:dyDescent="0.25">
      <c r="A24" s="100" t="s">
        <v>96</v>
      </c>
      <c r="B24" s="119">
        <v>0</v>
      </c>
      <c r="C24" s="205"/>
    </row>
    <row r="25" spans="1:3" x14ac:dyDescent="0.25">
      <c r="A25" s="100" t="s">
        <v>97</v>
      </c>
      <c r="B25" s="119">
        <v>2</v>
      </c>
      <c r="C25" s="205" t="s">
        <v>417</v>
      </c>
    </row>
    <row r="26" spans="1:3" x14ac:dyDescent="0.25">
      <c r="A26" s="100" t="s">
        <v>117</v>
      </c>
      <c r="B26" s="119">
        <v>0</v>
      </c>
      <c r="C26" s="205"/>
    </row>
    <row r="27" spans="1:3" x14ac:dyDescent="0.25">
      <c r="A27" s="233" t="s">
        <v>2</v>
      </c>
      <c r="B27" s="119">
        <v>6</v>
      </c>
      <c r="C27" s="205" t="s">
        <v>418</v>
      </c>
    </row>
    <row r="28" spans="1:3" ht="45" x14ac:dyDescent="0.25">
      <c r="A28" s="233" t="s">
        <v>3</v>
      </c>
      <c r="B28" s="119">
        <v>8</v>
      </c>
      <c r="C28" s="205" t="s">
        <v>419</v>
      </c>
    </row>
    <row r="29" spans="1:3" x14ac:dyDescent="0.25">
      <c r="A29" s="233" t="s">
        <v>428</v>
      </c>
      <c r="B29" s="119">
        <v>4</v>
      </c>
      <c r="C29" s="205" t="s">
        <v>420</v>
      </c>
    </row>
    <row r="30" spans="1:3" x14ac:dyDescent="0.25">
      <c r="A30" s="233" t="s">
        <v>429</v>
      </c>
      <c r="B30" s="119">
        <v>1</v>
      </c>
      <c r="C30" s="205" t="s">
        <v>421</v>
      </c>
    </row>
    <row r="31" spans="1:3" x14ac:dyDescent="0.25">
      <c r="A31" s="233" t="s">
        <v>6</v>
      </c>
      <c r="B31" s="119">
        <v>3</v>
      </c>
      <c r="C31" s="205" t="s">
        <v>422</v>
      </c>
    </row>
    <row r="32" spans="1:3" x14ac:dyDescent="0.25">
      <c r="A32" s="233" t="s">
        <v>7</v>
      </c>
      <c r="B32" s="119">
        <v>0</v>
      </c>
      <c r="C32" s="205"/>
    </row>
    <row r="33" spans="1:3" x14ac:dyDescent="0.25">
      <c r="A33" s="233" t="s">
        <v>8</v>
      </c>
      <c r="B33" s="119">
        <v>0</v>
      </c>
      <c r="C33" s="205"/>
    </row>
    <row r="34" spans="1:3" x14ac:dyDescent="0.25">
      <c r="A34" s="233" t="s">
        <v>9</v>
      </c>
      <c r="B34" s="119">
        <v>0</v>
      </c>
      <c r="C34" s="205"/>
    </row>
    <row r="35" spans="1:3" x14ac:dyDescent="0.25">
      <c r="A35" s="233" t="s">
        <v>10</v>
      </c>
      <c r="B35" s="119">
        <v>0</v>
      </c>
      <c r="C35" s="205" t="s">
        <v>423</v>
      </c>
    </row>
    <row r="36" spans="1:3" x14ac:dyDescent="0.25">
      <c r="A36" s="233" t="s">
        <v>11</v>
      </c>
      <c r="B36" s="119"/>
      <c r="C36" s="205" t="s">
        <v>410</v>
      </c>
    </row>
    <row r="37" spans="1:3" x14ac:dyDescent="0.25">
      <c r="A37" s="233" t="s">
        <v>12</v>
      </c>
      <c r="B37" s="119">
        <v>4</v>
      </c>
      <c r="C37" s="205" t="s">
        <v>424</v>
      </c>
    </row>
    <row r="38" spans="1:3" x14ac:dyDescent="0.25">
      <c r="A38" s="233" t="s">
        <v>13</v>
      </c>
      <c r="B38" s="119">
        <v>4</v>
      </c>
      <c r="C38" s="205" t="s">
        <v>425</v>
      </c>
    </row>
    <row r="39" spans="1:3" x14ac:dyDescent="0.25">
      <c r="A39" s="101" t="s">
        <v>14</v>
      </c>
      <c r="B39" s="119"/>
      <c r="C39" s="205"/>
    </row>
    <row r="40" spans="1:3" ht="30" x14ac:dyDescent="0.25">
      <c r="A40" s="102" t="s">
        <v>15</v>
      </c>
      <c r="B40" s="119"/>
      <c r="C40" s="205" t="s">
        <v>426</v>
      </c>
    </row>
    <row r="41" spans="1:3" ht="39.75" customHeight="1" x14ac:dyDescent="0.25">
      <c r="A41" s="102" t="s">
        <v>16</v>
      </c>
      <c r="B41" s="119"/>
      <c r="C41" s="205" t="s">
        <v>427</v>
      </c>
    </row>
    <row r="42" spans="1:3" ht="45" x14ac:dyDescent="0.25">
      <c r="A42" s="103" t="s">
        <v>17</v>
      </c>
      <c r="B42" s="119"/>
      <c r="C42" s="205" t="s">
        <v>430</v>
      </c>
    </row>
  </sheetData>
  <printOptions horizontalCentered="1"/>
  <pageMargins left="0.31496062992125984" right="0.31496062992125984" top="0.55118110236220474" bottom="0.35433070866141736" header="0.31496062992125984" footer="0.31496062992125984"/>
  <pageSetup paperSize="9" scale="86" fitToHeight="0" orientation="landscape"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A3C9-90DE-4DFD-AC0A-CB92A4FDEDB2}">
  <sheetPr>
    <pageSetUpPr fitToPage="1"/>
  </sheetPr>
  <dimension ref="A1:C42"/>
  <sheetViews>
    <sheetView workbookViewId="0">
      <selection activeCell="E24" sqref="E24"/>
    </sheetView>
  </sheetViews>
  <sheetFormatPr defaultRowHeight="15" x14ac:dyDescent="0.25"/>
  <cols>
    <col min="1" max="1" width="32.42578125" customWidth="1"/>
    <col min="2" max="2" width="10.42578125" style="2" customWidth="1"/>
    <col min="3" max="3" width="120.7109375" customWidth="1"/>
  </cols>
  <sheetData>
    <row r="1" spans="1:3" s="60" customFormat="1" ht="18.75" x14ac:dyDescent="0.3">
      <c r="A1" s="110" t="s">
        <v>116</v>
      </c>
      <c r="B1" s="105" t="s">
        <v>157</v>
      </c>
      <c r="C1" s="106">
        <v>2021</v>
      </c>
    </row>
    <row r="2" spans="1:3" ht="31.5" x14ac:dyDescent="0.25">
      <c r="A2" s="251" t="s">
        <v>1</v>
      </c>
      <c r="B2" s="95" t="s">
        <v>167</v>
      </c>
      <c r="C2" s="111" t="s">
        <v>432</v>
      </c>
    </row>
    <row r="3" spans="1:3" x14ac:dyDescent="0.25">
      <c r="A3" s="31" t="s">
        <v>0</v>
      </c>
      <c r="B3" s="245">
        <v>96.09</v>
      </c>
      <c r="C3" s="123" t="s">
        <v>433</v>
      </c>
    </row>
    <row r="4" spans="1:3" x14ac:dyDescent="0.25">
      <c r="A4" s="32" t="s">
        <v>2</v>
      </c>
      <c r="B4" s="122">
        <v>3</v>
      </c>
      <c r="C4" s="123" t="s">
        <v>434</v>
      </c>
    </row>
    <row r="5" spans="1:3" x14ac:dyDescent="0.25">
      <c r="A5" s="32" t="s">
        <v>3</v>
      </c>
      <c r="B5" s="122">
        <v>0</v>
      </c>
      <c r="C5" s="123"/>
    </row>
    <row r="6" spans="1:3" x14ac:dyDescent="0.25">
      <c r="A6" s="32" t="s">
        <v>4</v>
      </c>
      <c r="B6" s="122">
        <v>9</v>
      </c>
      <c r="C6" s="123" t="s">
        <v>435</v>
      </c>
    </row>
    <row r="7" spans="1:3" x14ac:dyDescent="0.25">
      <c r="A7" s="32" t="s">
        <v>5</v>
      </c>
      <c r="B7" s="122">
        <v>1</v>
      </c>
      <c r="C7" s="123" t="s">
        <v>436</v>
      </c>
    </row>
    <row r="8" spans="1:3" x14ac:dyDescent="0.25">
      <c r="A8" s="32" t="s">
        <v>6</v>
      </c>
      <c r="B8" s="122">
        <v>3</v>
      </c>
      <c r="C8" s="123" t="s">
        <v>437</v>
      </c>
    </row>
    <row r="9" spans="1:3" x14ac:dyDescent="0.25">
      <c r="A9" s="32" t="s">
        <v>7</v>
      </c>
      <c r="B9" s="122">
        <v>0</v>
      </c>
      <c r="C9" s="123"/>
    </row>
    <row r="10" spans="1:3" x14ac:dyDescent="0.25">
      <c r="A10" s="32" t="s">
        <v>8</v>
      </c>
      <c r="B10" s="122">
        <v>1</v>
      </c>
      <c r="C10" s="123" t="s">
        <v>438</v>
      </c>
    </row>
    <row r="11" spans="1:3" x14ac:dyDescent="0.25">
      <c r="A11" s="32" t="s">
        <v>9</v>
      </c>
      <c r="B11" s="122">
        <v>0</v>
      </c>
      <c r="C11" s="123"/>
    </row>
    <row r="12" spans="1:3" x14ac:dyDescent="0.25">
      <c r="A12" s="32" t="s">
        <v>10</v>
      </c>
      <c r="B12" s="122">
        <v>0</v>
      </c>
      <c r="C12" s="123"/>
    </row>
    <row r="13" spans="1:3" x14ac:dyDescent="0.25">
      <c r="A13" s="32" t="s">
        <v>11</v>
      </c>
      <c r="B13" s="122">
        <v>0</v>
      </c>
      <c r="C13" s="123"/>
    </row>
    <row r="14" spans="1:3" x14ac:dyDescent="0.25">
      <c r="A14" s="32" t="s">
        <v>12</v>
      </c>
      <c r="B14" s="122">
        <v>5</v>
      </c>
      <c r="C14" s="123" t="s">
        <v>439</v>
      </c>
    </row>
    <row r="15" spans="1:3" x14ac:dyDescent="0.25">
      <c r="A15" s="32" t="s">
        <v>13</v>
      </c>
      <c r="B15" s="122">
        <v>1</v>
      </c>
      <c r="C15" s="123" t="s">
        <v>440</v>
      </c>
    </row>
    <row r="16" spans="1:3" x14ac:dyDescent="0.25">
      <c r="A16" s="250" t="s">
        <v>14</v>
      </c>
      <c r="B16" s="122"/>
      <c r="C16" s="123"/>
    </row>
    <row r="17" spans="1:3" x14ac:dyDescent="0.25">
      <c r="A17" s="28" t="s">
        <v>15</v>
      </c>
      <c r="B17" s="122"/>
      <c r="C17" s="123" t="s">
        <v>441</v>
      </c>
    </row>
    <row r="18" spans="1:3" x14ac:dyDescent="0.25">
      <c r="A18" s="28" t="s">
        <v>16</v>
      </c>
      <c r="B18" s="122"/>
      <c r="C18" s="123"/>
    </row>
    <row r="19" spans="1:3" x14ac:dyDescent="0.25">
      <c r="A19" s="28" t="s">
        <v>17</v>
      </c>
      <c r="B19" s="124"/>
      <c r="C19" s="125" t="s">
        <v>442</v>
      </c>
    </row>
    <row r="20" spans="1:3" x14ac:dyDescent="0.25">
      <c r="A20" s="4"/>
      <c r="B20" s="244"/>
      <c r="C20" s="243"/>
    </row>
    <row r="21" spans="1:3" ht="30.75" thickBot="1" x14ac:dyDescent="0.3">
      <c r="A21" s="249" t="s">
        <v>98</v>
      </c>
      <c r="B21" s="239" t="s">
        <v>167</v>
      </c>
      <c r="C21" s="248" t="s">
        <v>432</v>
      </c>
    </row>
    <row r="22" spans="1:3" x14ac:dyDescent="0.25">
      <c r="A22" s="31" t="s">
        <v>94</v>
      </c>
      <c r="B22" s="246">
        <v>3</v>
      </c>
      <c r="C22" s="247" t="s">
        <v>443</v>
      </c>
    </row>
    <row r="23" spans="1:3" x14ac:dyDescent="0.25">
      <c r="A23" s="31" t="s">
        <v>95</v>
      </c>
      <c r="B23" s="119">
        <v>3</v>
      </c>
      <c r="C23" s="205" t="s">
        <v>444</v>
      </c>
    </row>
    <row r="24" spans="1:3" x14ac:dyDescent="0.25">
      <c r="A24" s="31" t="s">
        <v>96</v>
      </c>
      <c r="B24" s="119">
        <v>1</v>
      </c>
      <c r="C24" s="205" t="s">
        <v>445</v>
      </c>
    </row>
    <row r="25" spans="1:3" x14ac:dyDescent="0.25">
      <c r="A25" s="31" t="s">
        <v>97</v>
      </c>
      <c r="B25" s="119">
        <v>1</v>
      </c>
      <c r="C25" s="205" t="s">
        <v>446</v>
      </c>
    </row>
    <row r="26" spans="1:3" x14ac:dyDescent="0.25">
      <c r="A26" s="31" t="s">
        <v>117</v>
      </c>
      <c r="B26" s="119">
        <v>0</v>
      </c>
      <c r="C26" s="205"/>
    </row>
    <row r="27" spans="1:3" x14ac:dyDescent="0.25">
      <c r="A27" s="138" t="s">
        <v>2</v>
      </c>
      <c r="B27" s="119">
        <v>4</v>
      </c>
      <c r="C27" s="205" t="s">
        <v>447</v>
      </c>
    </row>
    <row r="28" spans="1:3" ht="55.5" customHeight="1" x14ac:dyDescent="0.25">
      <c r="A28" s="138" t="s">
        <v>3</v>
      </c>
      <c r="B28" s="119">
        <v>10</v>
      </c>
      <c r="C28" s="205" t="s">
        <v>448</v>
      </c>
    </row>
    <row r="29" spans="1:3" ht="30" x14ac:dyDescent="0.25">
      <c r="A29" s="138" t="s">
        <v>458</v>
      </c>
      <c r="B29" s="119">
        <v>6</v>
      </c>
      <c r="C29" s="205" t="s">
        <v>449</v>
      </c>
    </row>
    <row r="30" spans="1:3" x14ac:dyDescent="0.25">
      <c r="A30" s="138" t="s">
        <v>459</v>
      </c>
      <c r="B30" s="119">
        <v>1</v>
      </c>
      <c r="C30" s="205" t="s">
        <v>450</v>
      </c>
    </row>
    <row r="31" spans="1:3" x14ac:dyDescent="0.25">
      <c r="A31" s="138" t="s">
        <v>6</v>
      </c>
      <c r="B31" s="119">
        <v>3</v>
      </c>
      <c r="C31" s="205" t="s">
        <v>437</v>
      </c>
    </row>
    <row r="32" spans="1:3" x14ac:dyDescent="0.25">
      <c r="A32" s="138" t="s">
        <v>7</v>
      </c>
      <c r="B32" s="119">
        <v>0</v>
      </c>
      <c r="C32" s="205"/>
    </row>
    <row r="33" spans="1:3" x14ac:dyDescent="0.25">
      <c r="A33" s="138" t="s">
        <v>8</v>
      </c>
      <c r="B33" s="119">
        <v>1</v>
      </c>
      <c r="C33" s="205" t="s">
        <v>451</v>
      </c>
    </row>
    <row r="34" spans="1:3" x14ac:dyDescent="0.25">
      <c r="A34" s="138" t="s">
        <v>9</v>
      </c>
      <c r="B34" s="119">
        <v>0</v>
      </c>
      <c r="C34" s="205"/>
    </row>
    <row r="35" spans="1:3" x14ac:dyDescent="0.25">
      <c r="A35" s="138" t="s">
        <v>10</v>
      </c>
      <c r="B35" s="119">
        <v>2</v>
      </c>
      <c r="C35" s="205" t="s">
        <v>452</v>
      </c>
    </row>
    <row r="36" spans="1:3" x14ac:dyDescent="0.25">
      <c r="A36" s="138" t="s">
        <v>11</v>
      </c>
      <c r="B36" s="119">
        <v>0</v>
      </c>
      <c r="C36" s="205"/>
    </row>
    <row r="37" spans="1:3" x14ac:dyDescent="0.25">
      <c r="A37" s="138" t="s">
        <v>12</v>
      </c>
      <c r="B37" s="119">
        <v>4</v>
      </c>
      <c r="C37" s="205" t="s">
        <v>453</v>
      </c>
    </row>
    <row r="38" spans="1:3" x14ac:dyDescent="0.25">
      <c r="A38" s="138" t="s">
        <v>13</v>
      </c>
      <c r="B38" s="119">
        <v>2</v>
      </c>
      <c r="C38" s="205" t="s">
        <v>454</v>
      </c>
    </row>
    <row r="39" spans="1:3" x14ac:dyDescent="0.25">
      <c r="A39" s="250" t="s">
        <v>14</v>
      </c>
      <c r="B39" s="119"/>
      <c r="C39" s="205"/>
    </row>
    <row r="40" spans="1:3" ht="30" x14ac:dyDescent="0.25">
      <c r="A40" s="117" t="s">
        <v>15</v>
      </c>
      <c r="B40" s="119"/>
      <c r="C40" s="205" t="s">
        <v>455</v>
      </c>
    </row>
    <row r="41" spans="1:3" ht="30" x14ac:dyDescent="0.25">
      <c r="A41" s="117" t="s">
        <v>16</v>
      </c>
      <c r="B41" s="119"/>
      <c r="C41" s="205" t="s">
        <v>456</v>
      </c>
    </row>
    <row r="42" spans="1:3" ht="30.75" thickBot="1" x14ac:dyDescent="0.3">
      <c r="A42" s="118" t="s">
        <v>17</v>
      </c>
      <c r="B42" s="207"/>
      <c r="C42" s="206" t="s">
        <v>457</v>
      </c>
    </row>
  </sheetData>
  <printOptions horizontalCentered="1"/>
  <pageMargins left="0.31496062992125984" right="0.31496062992125984" top="0.55118110236220474" bottom="0.35433070866141736" header="0.31496062992125984" footer="0.31496062992125984"/>
  <pageSetup paperSize="9" scale="86" fitToHeight="0" orientation="landscape"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6A5F-B69E-4A59-8FBD-C0239E0BBE0F}">
  <sheetPr>
    <pageSetUpPr fitToPage="1"/>
  </sheetPr>
  <dimension ref="A1:E42"/>
  <sheetViews>
    <sheetView topLeftCell="A13" workbookViewId="0">
      <selection activeCell="E36" sqref="E36"/>
    </sheetView>
  </sheetViews>
  <sheetFormatPr defaultRowHeight="15" x14ac:dyDescent="0.25"/>
  <cols>
    <col min="1" max="1" width="32.42578125" customWidth="1"/>
    <col min="2" max="2" width="10.42578125" style="2" customWidth="1"/>
    <col min="3" max="3" width="120.7109375" customWidth="1"/>
    <col min="4" max="4" width="3.140625" customWidth="1"/>
    <col min="5" max="5" width="21.5703125" customWidth="1"/>
  </cols>
  <sheetData>
    <row r="1" spans="1:3" ht="15.75" x14ac:dyDescent="0.25">
      <c r="A1" s="252" t="s">
        <v>115</v>
      </c>
      <c r="B1" s="136" t="s">
        <v>18</v>
      </c>
      <c r="C1" s="137">
        <v>2021</v>
      </c>
    </row>
    <row r="2" spans="1:3" ht="31.5" x14ac:dyDescent="0.25">
      <c r="A2" s="115" t="s">
        <v>1</v>
      </c>
      <c r="B2" s="36" t="s">
        <v>168</v>
      </c>
      <c r="C2" s="37" t="s">
        <v>460</v>
      </c>
    </row>
    <row r="3" spans="1:3" x14ac:dyDescent="0.25">
      <c r="A3" s="116" t="s">
        <v>0</v>
      </c>
      <c r="B3" s="257">
        <v>97.89</v>
      </c>
      <c r="C3" s="253" t="s">
        <v>478</v>
      </c>
    </row>
    <row r="4" spans="1:3" x14ac:dyDescent="0.25">
      <c r="A4" s="138" t="s">
        <v>2</v>
      </c>
      <c r="B4" s="119">
        <v>0</v>
      </c>
      <c r="C4" s="253" t="s">
        <v>479</v>
      </c>
    </row>
    <row r="5" spans="1:3" x14ac:dyDescent="0.25">
      <c r="A5" s="138" t="s">
        <v>3</v>
      </c>
      <c r="B5" s="119">
        <v>2</v>
      </c>
      <c r="C5" s="253" t="s">
        <v>480</v>
      </c>
    </row>
    <row r="6" spans="1:3" x14ac:dyDescent="0.25">
      <c r="A6" s="138" t="s">
        <v>492</v>
      </c>
      <c r="B6" s="119">
        <v>2</v>
      </c>
      <c r="C6" s="253" t="s">
        <v>476</v>
      </c>
    </row>
    <row r="7" spans="1:3" x14ac:dyDescent="0.25">
      <c r="A7" s="138" t="s">
        <v>493</v>
      </c>
      <c r="B7" s="119">
        <v>1</v>
      </c>
      <c r="C7" s="253" t="s">
        <v>462</v>
      </c>
    </row>
    <row r="8" spans="1:3" x14ac:dyDescent="0.25">
      <c r="A8" s="138" t="s">
        <v>6</v>
      </c>
      <c r="B8" s="119">
        <v>3</v>
      </c>
      <c r="C8" s="253" t="s">
        <v>463</v>
      </c>
    </row>
    <row r="9" spans="1:3" x14ac:dyDescent="0.25">
      <c r="A9" s="138" t="s">
        <v>7</v>
      </c>
      <c r="B9" s="119">
        <v>0</v>
      </c>
      <c r="C9" s="253"/>
    </row>
    <row r="10" spans="1:3" x14ac:dyDescent="0.25">
      <c r="A10" s="138" t="s">
        <v>8</v>
      </c>
      <c r="B10" s="119">
        <v>0</v>
      </c>
      <c r="C10" s="253"/>
    </row>
    <row r="11" spans="1:3" x14ac:dyDescent="0.25">
      <c r="A11" s="138" t="s">
        <v>9</v>
      </c>
      <c r="B11" s="119">
        <v>0</v>
      </c>
      <c r="C11" s="253"/>
    </row>
    <row r="12" spans="1:3" x14ac:dyDescent="0.25">
      <c r="A12" s="138" t="s">
        <v>160</v>
      </c>
      <c r="B12" s="119">
        <v>0</v>
      </c>
      <c r="C12" s="253" t="s">
        <v>464</v>
      </c>
    </row>
    <row r="13" spans="1:3" x14ac:dyDescent="0.25">
      <c r="A13" s="138" t="s">
        <v>11</v>
      </c>
      <c r="B13" s="119">
        <v>0</v>
      </c>
      <c r="C13" s="253" t="s">
        <v>464</v>
      </c>
    </row>
    <row r="14" spans="1:3" x14ac:dyDescent="0.25">
      <c r="A14" s="138" t="s">
        <v>12</v>
      </c>
      <c r="B14" s="119"/>
      <c r="C14" s="253" t="s">
        <v>481</v>
      </c>
    </row>
    <row r="15" spans="1:3" x14ac:dyDescent="0.25">
      <c r="A15" s="138" t="s">
        <v>13</v>
      </c>
      <c r="B15" s="119"/>
      <c r="C15" s="253" t="s">
        <v>482</v>
      </c>
    </row>
    <row r="16" spans="1:3" x14ac:dyDescent="0.25">
      <c r="A16" s="90" t="s">
        <v>14</v>
      </c>
      <c r="B16" s="119"/>
      <c r="C16" s="253"/>
    </row>
    <row r="17" spans="1:5" x14ac:dyDescent="0.25">
      <c r="A17" s="117" t="s">
        <v>15</v>
      </c>
      <c r="B17" s="119"/>
      <c r="C17" s="253" t="s">
        <v>475</v>
      </c>
    </row>
    <row r="18" spans="1:5" x14ac:dyDescent="0.25">
      <c r="A18" s="117" t="s">
        <v>16</v>
      </c>
      <c r="B18" s="119"/>
      <c r="C18" s="253" t="s">
        <v>483</v>
      </c>
    </row>
    <row r="19" spans="1:5" x14ac:dyDescent="0.25">
      <c r="A19" s="118" t="s">
        <v>17</v>
      </c>
      <c r="B19" s="242"/>
      <c r="C19" s="256" t="s">
        <v>484</v>
      </c>
    </row>
    <row r="20" spans="1:5" x14ac:dyDescent="0.25">
      <c r="A20" s="4"/>
      <c r="B20" s="5"/>
      <c r="C20" s="4"/>
    </row>
    <row r="21" spans="1:5" ht="30" x14ac:dyDescent="0.25">
      <c r="A21" s="146" t="s">
        <v>98</v>
      </c>
      <c r="B21" s="239" t="s">
        <v>169</v>
      </c>
      <c r="C21" s="134" t="s">
        <v>460</v>
      </c>
    </row>
    <row r="22" spans="1:5" ht="30" x14ac:dyDescent="0.25">
      <c r="A22" s="255" t="s">
        <v>94</v>
      </c>
      <c r="B22" s="114">
        <v>5</v>
      </c>
      <c r="C22" s="253" t="s">
        <v>485</v>
      </c>
    </row>
    <row r="23" spans="1:5" x14ac:dyDescent="0.25">
      <c r="A23" s="255" t="s">
        <v>95</v>
      </c>
      <c r="B23" s="114">
        <v>3</v>
      </c>
      <c r="C23" s="253" t="s">
        <v>465</v>
      </c>
    </row>
    <row r="24" spans="1:5" x14ac:dyDescent="0.25">
      <c r="A24" s="255" t="s">
        <v>96</v>
      </c>
      <c r="B24" s="114">
        <v>1</v>
      </c>
      <c r="C24" s="253" t="s">
        <v>486</v>
      </c>
    </row>
    <row r="25" spans="1:5" x14ac:dyDescent="0.25">
      <c r="A25" s="255" t="s">
        <v>97</v>
      </c>
      <c r="B25" s="114">
        <v>4</v>
      </c>
      <c r="C25" s="253" t="s">
        <v>466</v>
      </c>
    </row>
    <row r="26" spans="1:5" x14ac:dyDescent="0.25">
      <c r="A26" s="255" t="s">
        <v>117</v>
      </c>
      <c r="B26" s="114">
        <v>0</v>
      </c>
      <c r="C26" s="253" t="s">
        <v>467</v>
      </c>
    </row>
    <row r="27" spans="1:5" x14ac:dyDescent="0.25">
      <c r="A27" s="138" t="s">
        <v>2</v>
      </c>
      <c r="B27" s="114">
        <v>1</v>
      </c>
      <c r="C27" s="253" t="s">
        <v>468</v>
      </c>
    </row>
    <row r="28" spans="1:5" ht="33" customHeight="1" x14ac:dyDescent="0.25">
      <c r="A28" s="138" t="s">
        <v>3</v>
      </c>
      <c r="B28" s="114">
        <v>4</v>
      </c>
      <c r="C28" s="253" t="s">
        <v>477</v>
      </c>
      <c r="E28" s="254" t="s">
        <v>487</v>
      </c>
    </row>
    <row r="29" spans="1:5" ht="30" x14ac:dyDescent="0.25">
      <c r="A29" s="138" t="s">
        <v>492</v>
      </c>
      <c r="B29" s="114">
        <v>7</v>
      </c>
      <c r="C29" s="253" t="s">
        <v>488</v>
      </c>
    </row>
    <row r="30" spans="1:5" x14ac:dyDescent="0.25">
      <c r="A30" s="138" t="s">
        <v>493</v>
      </c>
      <c r="B30" s="114">
        <v>1</v>
      </c>
      <c r="C30" s="253" t="s">
        <v>469</v>
      </c>
    </row>
    <row r="31" spans="1:5" x14ac:dyDescent="0.25">
      <c r="A31" s="138" t="s">
        <v>6</v>
      </c>
      <c r="B31" s="114">
        <v>3</v>
      </c>
      <c r="C31" s="253" t="s">
        <v>470</v>
      </c>
    </row>
    <row r="32" spans="1:5" x14ac:dyDescent="0.25">
      <c r="A32" s="138" t="s">
        <v>7</v>
      </c>
      <c r="B32" s="114">
        <v>0</v>
      </c>
      <c r="C32" s="253"/>
    </row>
    <row r="33" spans="1:3" x14ac:dyDescent="0.25">
      <c r="A33" s="138" t="s">
        <v>8</v>
      </c>
      <c r="B33" s="114">
        <v>0</v>
      </c>
      <c r="C33" s="253"/>
    </row>
    <row r="34" spans="1:3" x14ac:dyDescent="0.25">
      <c r="A34" s="138" t="s">
        <v>9</v>
      </c>
      <c r="B34" s="114">
        <v>0</v>
      </c>
      <c r="C34" s="253"/>
    </row>
    <row r="35" spans="1:3" x14ac:dyDescent="0.25">
      <c r="A35" s="138" t="s">
        <v>160</v>
      </c>
      <c r="B35" s="114">
        <v>2</v>
      </c>
      <c r="C35" s="253" t="s">
        <v>471</v>
      </c>
    </row>
    <row r="36" spans="1:3" x14ac:dyDescent="0.25">
      <c r="A36" s="138" t="s">
        <v>11</v>
      </c>
      <c r="B36" s="114">
        <v>2</v>
      </c>
      <c r="C36" s="253" t="s">
        <v>472</v>
      </c>
    </row>
    <row r="37" spans="1:3" x14ac:dyDescent="0.25">
      <c r="A37" s="138" t="s">
        <v>12</v>
      </c>
      <c r="B37" s="114">
        <v>1</v>
      </c>
      <c r="C37" s="253" t="s">
        <v>473</v>
      </c>
    </row>
    <row r="38" spans="1:3" x14ac:dyDescent="0.25">
      <c r="A38" s="138" t="s">
        <v>13</v>
      </c>
      <c r="B38" s="114">
        <v>3</v>
      </c>
      <c r="C38" s="253" t="s">
        <v>474</v>
      </c>
    </row>
    <row r="39" spans="1:3" x14ac:dyDescent="0.25">
      <c r="A39" s="90" t="s">
        <v>14</v>
      </c>
      <c r="B39" s="114"/>
      <c r="C39" s="253"/>
    </row>
    <row r="40" spans="1:3" ht="45" x14ac:dyDescent="0.25">
      <c r="A40" s="117" t="s">
        <v>15</v>
      </c>
      <c r="B40" s="114"/>
      <c r="C40" s="253" t="s">
        <v>489</v>
      </c>
    </row>
    <row r="41" spans="1:3" ht="45" x14ac:dyDescent="0.25">
      <c r="A41" s="117" t="s">
        <v>16</v>
      </c>
      <c r="B41" s="114"/>
      <c r="C41" s="253" t="s">
        <v>490</v>
      </c>
    </row>
    <row r="42" spans="1:3" ht="30" x14ac:dyDescent="0.25">
      <c r="A42" s="118" t="s">
        <v>17</v>
      </c>
      <c r="B42" s="139"/>
      <c r="C42" s="256" t="s">
        <v>491</v>
      </c>
    </row>
  </sheetData>
  <printOptions horizontalCentered="1" verticalCentered="1"/>
  <pageMargins left="0" right="0" top="0" bottom="0" header="0.31496062992126" footer="0.31496062992126"/>
  <pageSetup paperSize="9" scale="88" fitToHeight="0" orientation="landscape"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D78B-5D98-44ED-A2D6-0A93D4BC8628}">
  <dimension ref="A1:P42"/>
  <sheetViews>
    <sheetView workbookViewId="0">
      <selection activeCell="B2" sqref="B2"/>
    </sheetView>
  </sheetViews>
  <sheetFormatPr defaultColWidth="9.140625" defaultRowHeight="15" x14ac:dyDescent="0.25"/>
  <cols>
    <col min="1" max="1" width="32.42578125" style="258" customWidth="1"/>
    <col min="2" max="2" width="9.5703125" style="2" customWidth="1"/>
    <col min="3" max="3" width="120.7109375" style="1" customWidth="1"/>
    <col min="4" max="16384" width="9.140625" style="258"/>
  </cols>
  <sheetData>
    <row r="1" spans="1:3" ht="18.75" x14ac:dyDescent="0.3">
      <c r="A1" s="259" t="s">
        <v>115</v>
      </c>
      <c r="B1" s="105" t="s">
        <v>19</v>
      </c>
      <c r="C1" s="106">
        <v>2021</v>
      </c>
    </row>
    <row r="2" spans="1:3" ht="30" x14ac:dyDescent="0.25">
      <c r="A2" s="115" t="s">
        <v>1</v>
      </c>
      <c r="B2" s="57" t="s">
        <v>494</v>
      </c>
      <c r="C2" s="134" t="s">
        <v>508</v>
      </c>
    </row>
    <row r="3" spans="1:3" x14ac:dyDescent="0.25">
      <c r="A3" s="135" t="s">
        <v>0</v>
      </c>
      <c r="B3" s="70">
        <v>96.83</v>
      </c>
      <c r="C3" s="184" t="s">
        <v>509</v>
      </c>
    </row>
    <row r="4" spans="1:3" x14ac:dyDescent="0.25">
      <c r="A4" s="48" t="s">
        <v>2</v>
      </c>
      <c r="B4" s="33">
        <v>4</v>
      </c>
      <c r="C4" s="184" t="s">
        <v>517</v>
      </c>
    </row>
    <row r="5" spans="1:3" x14ac:dyDescent="0.25">
      <c r="A5" s="48" t="s">
        <v>3</v>
      </c>
      <c r="B5" s="33">
        <v>4</v>
      </c>
      <c r="C5" s="184" t="s">
        <v>518</v>
      </c>
    </row>
    <row r="6" spans="1:3" x14ac:dyDescent="0.25">
      <c r="A6" s="48" t="s">
        <v>4</v>
      </c>
      <c r="B6" s="33">
        <v>3</v>
      </c>
      <c r="C6" s="184" t="s">
        <v>519</v>
      </c>
    </row>
    <row r="7" spans="1:3" x14ac:dyDescent="0.25">
      <c r="A7" s="48" t="s">
        <v>5</v>
      </c>
      <c r="B7" s="33">
        <v>1</v>
      </c>
      <c r="C7" s="184" t="s">
        <v>510</v>
      </c>
    </row>
    <row r="8" spans="1:3" x14ac:dyDescent="0.25">
      <c r="A8" s="48" t="s">
        <v>6</v>
      </c>
      <c r="B8" s="33">
        <v>3</v>
      </c>
      <c r="C8" s="184" t="s">
        <v>520</v>
      </c>
    </row>
    <row r="9" spans="1:3" ht="30" x14ac:dyDescent="0.25">
      <c r="A9" s="48" t="s">
        <v>7</v>
      </c>
      <c r="B9" s="33">
        <v>2</v>
      </c>
      <c r="C9" s="184" t="s">
        <v>521</v>
      </c>
    </row>
    <row r="10" spans="1:3" x14ac:dyDescent="0.25">
      <c r="A10" s="48" t="s">
        <v>8</v>
      </c>
      <c r="B10" s="33">
        <v>0</v>
      </c>
      <c r="C10" s="184"/>
    </row>
    <row r="11" spans="1:3" x14ac:dyDescent="0.25">
      <c r="A11" s="48" t="s">
        <v>9</v>
      </c>
      <c r="B11" s="33">
        <v>0</v>
      </c>
      <c r="C11" s="184"/>
    </row>
    <row r="12" spans="1:3" x14ac:dyDescent="0.25">
      <c r="A12" s="48" t="s">
        <v>10</v>
      </c>
      <c r="B12" s="33">
        <v>0</v>
      </c>
      <c r="C12" s="184"/>
    </row>
    <row r="13" spans="1:3" x14ac:dyDescent="0.25">
      <c r="A13" s="48" t="s">
        <v>11</v>
      </c>
      <c r="B13" s="33">
        <v>0</v>
      </c>
      <c r="C13" s="184"/>
    </row>
    <row r="14" spans="1:3" x14ac:dyDescent="0.25">
      <c r="A14" s="48" t="s">
        <v>12</v>
      </c>
      <c r="B14" s="33">
        <v>5</v>
      </c>
      <c r="C14" s="184" t="s">
        <v>511</v>
      </c>
    </row>
    <row r="15" spans="1:3" x14ac:dyDescent="0.25">
      <c r="A15" s="48" t="s">
        <v>13</v>
      </c>
      <c r="B15" s="33">
        <v>1</v>
      </c>
      <c r="C15" s="184" t="s">
        <v>512</v>
      </c>
    </row>
    <row r="16" spans="1:3" x14ac:dyDescent="0.25">
      <c r="A16" s="90" t="s">
        <v>14</v>
      </c>
      <c r="B16" s="33"/>
      <c r="C16" s="184"/>
    </row>
    <row r="17" spans="1:16" x14ac:dyDescent="0.25">
      <c r="A17" s="117" t="s">
        <v>15</v>
      </c>
      <c r="B17" s="33"/>
      <c r="C17" s="184" t="s">
        <v>532</v>
      </c>
    </row>
    <row r="18" spans="1:16" x14ac:dyDescent="0.25">
      <c r="A18" s="117" t="s">
        <v>16</v>
      </c>
      <c r="B18" s="33"/>
      <c r="C18" s="184" t="s">
        <v>522</v>
      </c>
    </row>
    <row r="19" spans="1:16" x14ac:dyDescent="0.25">
      <c r="A19" s="118" t="s">
        <v>17</v>
      </c>
      <c r="B19" s="49"/>
      <c r="C19" s="64" t="s">
        <v>523</v>
      </c>
    </row>
    <row r="20" spans="1:16" x14ac:dyDescent="0.25">
      <c r="A20" s="47"/>
      <c r="B20" s="5"/>
      <c r="C20" s="6"/>
    </row>
    <row r="21" spans="1:16" ht="30" x14ac:dyDescent="0.25">
      <c r="A21" s="115" t="s">
        <v>98</v>
      </c>
      <c r="B21" s="57" t="s">
        <v>494</v>
      </c>
      <c r="C21" s="134" t="s">
        <v>508</v>
      </c>
    </row>
    <row r="22" spans="1:16" x14ac:dyDescent="0.25">
      <c r="A22" s="135" t="s">
        <v>94</v>
      </c>
      <c r="B22" s="33">
        <v>4</v>
      </c>
      <c r="C22" s="184" t="s">
        <v>534</v>
      </c>
    </row>
    <row r="23" spans="1:16" x14ac:dyDescent="0.25">
      <c r="A23" s="135" t="s">
        <v>95</v>
      </c>
      <c r="B23" s="33">
        <v>4</v>
      </c>
      <c r="C23" s="164" t="s">
        <v>535</v>
      </c>
    </row>
    <row r="24" spans="1:16" x14ac:dyDescent="0.25">
      <c r="A24" s="135" t="s">
        <v>96</v>
      </c>
      <c r="B24" s="33">
        <v>1</v>
      </c>
      <c r="C24" s="164" t="s">
        <v>513</v>
      </c>
    </row>
    <row r="25" spans="1:16" x14ac:dyDescent="0.25">
      <c r="A25" s="135" t="s">
        <v>97</v>
      </c>
      <c r="B25" s="33">
        <v>4</v>
      </c>
      <c r="C25" s="164" t="s">
        <v>536</v>
      </c>
    </row>
    <row r="26" spans="1:16" x14ac:dyDescent="0.25">
      <c r="A26" s="135" t="s">
        <v>117</v>
      </c>
      <c r="B26" s="33">
        <v>0</v>
      </c>
      <c r="C26" s="164"/>
    </row>
    <row r="27" spans="1:16" x14ac:dyDescent="0.25">
      <c r="A27" s="48" t="s">
        <v>2</v>
      </c>
      <c r="B27" s="33">
        <v>5</v>
      </c>
      <c r="C27" s="164" t="s">
        <v>514</v>
      </c>
      <c r="D27" s="1"/>
      <c r="E27" s="1"/>
      <c r="F27" s="1"/>
      <c r="G27" s="1"/>
      <c r="H27" s="1"/>
      <c r="I27" s="1"/>
      <c r="J27" s="1"/>
      <c r="K27" s="1"/>
      <c r="L27" s="1"/>
      <c r="M27" s="1"/>
      <c r="N27" s="1"/>
      <c r="O27" s="1"/>
      <c r="P27" s="1"/>
    </row>
    <row r="28" spans="1:16" x14ac:dyDescent="0.25">
      <c r="A28" s="48" t="s">
        <v>3</v>
      </c>
      <c r="B28" s="33">
        <v>4</v>
      </c>
      <c r="C28" s="164" t="s">
        <v>524</v>
      </c>
      <c r="D28" s="1"/>
      <c r="E28" s="1"/>
      <c r="F28" s="1"/>
      <c r="G28" s="1"/>
      <c r="H28" s="1"/>
      <c r="I28" s="1"/>
      <c r="J28" s="1"/>
      <c r="K28" s="1"/>
      <c r="L28" s="1"/>
      <c r="M28" s="1"/>
      <c r="N28" s="1"/>
      <c r="O28" s="1"/>
      <c r="P28" s="1"/>
    </row>
    <row r="29" spans="1:16" ht="75" x14ac:dyDescent="0.25">
      <c r="A29" s="48" t="s">
        <v>4</v>
      </c>
      <c r="B29" s="33">
        <v>2</v>
      </c>
      <c r="C29" s="164" t="s">
        <v>525</v>
      </c>
      <c r="D29" s="1"/>
      <c r="E29" s="1"/>
      <c r="F29" s="1"/>
      <c r="G29" s="1"/>
      <c r="H29" s="1"/>
      <c r="I29" s="1"/>
      <c r="J29" s="1"/>
      <c r="K29" s="1"/>
      <c r="L29" s="1"/>
      <c r="M29" s="1"/>
      <c r="N29" s="1"/>
      <c r="O29" s="1"/>
      <c r="P29" s="1"/>
    </row>
    <row r="30" spans="1:16" x14ac:dyDescent="0.25">
      <c r="A30" s="48" t="s">
        <v>5</v>
      </c>
      <c r="B30" s="33">
        <v>1</v>
      </c>
      <c r="C30" s="164" t="s">
        <v>515</v>
      </c>
      <c r="D30" s="1"/>
      <c r="E30" s="1"/>
      <c r="F30" s="1"/>
      <c r="G30" s="1"/>
      <c r="H30" s="1"/>
      <c r="I30" s="1"/>
      <c r="J30" s="1"/>
      <c r="K30" s="1"/>
      <c r="L30" s="1"/>
      <c r="M30" s="1"/>
      <c r="N30" s="1"/>
      <c r="O30" s="1"/>
      <c r="P30" s="1"/>
    </row>
    <row r="31" spans="1:16" x14ac:dyDescent="0.25">
      <c r="A31" s="48" t="s">
        <v>6</v>
      </c>
      <c r="B31" s="33">
        <v>3</v>
      </c>
      <c r="C31" s="164" t="s">
        <v>520</v>
      </c>
      <c r="D31" s="1"/>
      <c r="E31" s="1"/>
      <c r="F31" s="1"/>
      <c r="G31" s="1"/>
      <c r="H31" s="1"/>
      <c r="I31" s="1"/>
      <c r="J31" s="1"/>
      <c r="K31" s="1"/>
      <c r="L31" s="1"/>
      <c r="M31" s="1"/>
      <c r="N31" s="1"/>
      <c r="O31" s="1"/>
      <c r="P31" s="1"/>
    </row>
    <row r="32" spans="1:16" x14ac:dyDescent="0.25">
      <c r="A32" s="48" t="s">
        <v>7</v>
      </c>
      <c r="B32" s="33">
        <v>0</v>
      </c>
      <c r="C32" s="184"/>
      <c r="D32" s="1"/>
      <c r="E32" s="1"/>
      <c r="F32" s="1"/>
      <c r="G32" s="1"/>
      <c r="H32" s="1"/>
      <c r="I32" s="1"/>
      <c r="J32" s="1"/>
      <c r="K32" s="1"/>
      <c r="L32" s="1"/>
      <c r="M32" s="1"/>
      <c r="N32" s="1"/>
      <c r="O32" s="1"/>
      <c r="P32" s="1"/>
    </row>
    <row r="33" spans="1:16" x14ac:dyDescent="0.25">
      <c r="A33" s="48" t="s">
        <v>8</v>
      </c>
      <c r="B33" s="33">
        <v>0</v>
      </c>
      <c r="C33" s="184"/>
      <c r="D33" s="1"/>
      <c r="E33" s="1"/>
      <c r="F33" s="1"/>
      <c r="G33" s="1"/>
      <c r="H33" s="1"/>
      <c r="I33" s="1"/>
      <c r="J33" s="1"/>
      <c r="K33" s="1"/>
      <c r="L33" s="1"/>
      <c r="M33" s="1"/>
      <c r="N33" s="1"/>
      <c r="O33" s="1"/>
      <c r="P33" s="1"/>
    </row>
    <row r="34" spans="1:16" x14ac:dyDescent="0.25">
      <c r="A34" s="48" t="s">
        <v>9</v>
      </c>
      <c r="B34" s="33">
        <v>0</v>
      </c>
      <c r="C34" s="184"/>
      <c r="D34" s="1"/>
      <c r="E34" s="1"/>
      <c r="F34" s="1"/>
      <c r="G34" s="1"/>
      <c r="H34" s="1"/>
      <c r="I34" s="1"/>
      <c r="J34" s="1"/>
      <c r="K34" s="1"/>
      <c r="L34" s="1"/>
      <c r="M34" s="1"/>
      <c r="N34" s="1"/>
      <c r="O34" s="1"/>
      <c r="P34" s="1"/>
    </row>
    <row r="35" spans="1:16" x14ac:dyDescent="0.25">
      <c r="A35" s="48" t="s">
        <v>10</v>
      </c>
      <c r="B35" s="33">
        <v>1</v>
      </c>
      <c r="C35" s="184" t="s">
        <v>526</v>
      </c>
      <c r="D35" s="1"/>
      <c r="E35" s="1"/>
      <c r="F35" s="1"/>
      <c r="G35" s="1"/>
      <c r="H35" s="1"/>
      <c r="I35" s="1"/>
      <c r="J35" s="1"/>
      <c r="K35" s="1"/>
      <c r="L35" s="1"/>
      <c r="M35" s="1"/>
      <c r="N35" s="1"/>
      <c r="O35" s="1"/>
      <c r="P35" s="1"/>
    </row>
    <row r="36" spans="1:16" x14ac:dyDescent="0.25">
      <c r="A36" s="48" t="s">
        <v>11</v>
      </c>
      <c r="B36" s="33">
        <v>1</v>
      </c>
      <c r="C36" s="184" t="s">
        <v>516</v>
      </c>
      <c r="D36" s="1"/>
      <c r="E36" s="1"/>
      <c r="F36" s="1"/>
      <c r="G36" s="1"/>
      <c r="H36" s="1"/>
      <c r="I36" s="1"/>
      <c r="J36" s="1"/>
      <c r="K36" s="1"/>
      <c r="L36" s="1"/>
      <c r="M36" s="1"/>
      <c r="N36" s="1"/>
      <c r="O36" s="1"/>
      <c r="P36" s="1"/>
    </row>
    <row r="37" spans="1:16" x14ac:dyDescent="0.25">
      <c r="A37" s="48" t="s">
        <v>12</v>
      </c>
      <c r="B37" s="33">
        <v>1</v>
      </c>
      <c r="C37" s="184" t="s">
        <v>527</v>
      </c>
      <c r="D37" s="1"/>
      <c r="E37" s="1"/>
      <c r="F37" s="1"/>
      <c r="G37" s="1"/>
      <c r="H37" s="1"/>
      <c r="I37" s="1"/>
      <c r="J37" s="1"/>
      <c r="K37" s="1"/>
      <c r="L37" s="1"/>
      <c r="M37" s="1"/>
      <c r="N37" s="1"/>
      <c r="O37" s="1"/>
      <c r="P37" s="1"/>
    </row>
    <row r="38" spans="1:16" x14ac:dyDescent="0.25">
      <c r="A38" s="48" t="s">
        <v>13</v>
      </c>
      <c r="B38" s="33">
        <v>1</v>
      </c>
      <c r="C38" s="184" t="s">
        <v>528</v>
      </c>
      <c r="D38" s="1"/>
      <c r="E38" s="1"/>
      <c r="F38" s="1"/>
      <c r="G38" s="1"/>
      <c r="H38" s="1"/>
      <c r="I38" s="1"/>
      <c r="J38" s="1"/>
      <c r="K38" s="1"/>
      <c r="L38" s="1"/>
      <c r="M38" s="1"/>
      <c r="N38" s="1"/>
      <c r="O38" s="1"/>
      <c r="P38" s="1"/>
    </row>
    <row r="39" spans="1:16" x14ac:dyDescent="0.25">
      <c r="A39" s="90" t="s">
        <v>14</v>
      </c>
      <c r="B39" s="33"/>
      <c r="C39" s="184"/>
      <c r="D39" s="1"/>
      <c r="E39" s="1"/>
      <c r="F39" s="1"/>
      <c r="G39" s="1"/>
      <c r="H39" s="1"/>
      <c r="I39" s="1"/>
      <c r="J39" s="1"/>
      <c r="K39" s="1"/>
      <c r="L39" s="1"/>
      <c r="M39" s="1"/>
      <c r="N39" s="1"/>
      <c r="O39" s="1"/>
      <c r="P39" s="1"/>
    </row>
    <row r="40" spans="1:16" ht="120" x14ac:dyDescent="0.25">
      <c r="A40" s="117" t="s">
        <v>15</v>
      </c>
      <c r="B40" s="33"/>
      <c r="C40" s="184" t="s">
        <v>530</v>
      </c>
      <c r="D40" s="1"/>
      <c r="E40" s="1"/>
      <c r="F40" s="1"/>
      <c r="G40" s="1"/>
      <c r="H40" s="1"/>
      <c r="I40" s="1"/>
      <c r="J40" s="1"/>
      <c r="K40" s="1"/>
      <c r="L40" s="1"/>
      <c r="M40" s="1"/>
      <c r="N40" s="1"/>
      <c r="O40" s="1"/>
      <c r="P40" s="1"/>
    </row>
    <row r="41" spans="1:16" ht="45" x14ac:dyDescent="0.25">
      <c r="A41" s="117" t="s">
        <v>16</v>
      </c>
      <c r="B41" s="33"/>
      <c r="C41" s="184" t="s">
        <v>531</v>
      </c>
    </row>
    <row r="42" spans="1:16" ht="38.25" customHeight="1" x14ac:dyDescent="0.25">
      <c r="A42" s="118" t="s">
        <v>17</v>
      </c>
      <c r="B42" s="49"/>
      <c r="C42" s="64" t="s">
        <v>529</v>
      </c>
    </row>
  </sheetData>
  <printOptions horizontalCentered="1" verticalCentered="1"/>
  <pageMargins left="0" right="0" top="5.1181101999999999E-2" bottom="0" header="0.31496062992126" footer="0.31496062992126"/>
  <pageSetup paperSize="9" scale="80" fitToHeight="0" orientation="landscape"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F44-A6A1-4452-B80F-543A703518F7}">
  <sheetPr>
    <tabColor rgb="FF0070C0"/>
  </sheetPr>
  <dimension ref="A1:C42"/>
  <sheetViews>
    <sheetView topLeftCell="A20" workbookViewId="0">
      <selection activeCell="B22" sqref="B22:B38"/>
    </sheetView>
  </sheetViews>
  <sheetFormatPr defaultRowHeight="15" x14ac:dyDescent="0.25"/>
  <cols>
    <col min="1" max="1" width="31.28515625" customWidth="1"/>
    <col min="2" max="2" width="10.42578125" style="2" customWidth="1"/>
    <col min="3" max="3" width="120.7109375" customWidth="1"/>
  </cols>
  <sheetData>
    <row r="1" spans="1:3" ht="19.5" thickBot="1" x14ac:dyDescent="0.35">
      <c r="A1" s="104" t="s">
        <v>116</v>
      </c>
      <c r="B1" s="136" t="s">
        <v>20</v>
      </c>
      <c r="C1" s="137">
        <v>2021</v>
      </c>
    </row>
    <row r="2" spans="1:3" ht="30" x14ac:dyDescent="0.25">
      <c r="A2" s="315" t="s">
        <v>1</v>
      </c>
      <c r="B2" s="316" t="s">
        <v>494</v>
      </c>
      <c r="C2" s="317" t="s">
        <v>533</v>
      </c>
    </row>
    <row r="3" spans="1:3" x14ac:dyDescent="0.25">
      <c r="A3" s="85" t="s">
        <v>0</v>
      </c>
      <c r="B3" s="33">
        <v>97.24</v>
      </c>
      <c r="C3" s="77" t="s">
        <v>538</v>
      </c>
    </row>
    <row r="4" spans="1:3" ht="18.75" customHeight="1" x14ac:dyDescent="0.25">
      <c r="A4" s="198" t="s">
        <v>2</v>
      </c>
      <c r="B4" s="33">
        <v>3</v>
      </c>
      <c r="C4" s="77" t="s">
        <v>539</v>
      </c>
    </row>
    <row r="5" spans="1:3" x14ac:dyDescent="0.25">
      <c r="A5" s="198" t="s">
        <v>3</v>
      </c>
      <c r="B5" s="33">
        <v>2</v>
      </c>
      <c r="C5" s="77" t="s">
        <v>540</v>
      </c>
    </row>
    <row r="6" spans="1:3" x14ac:dyDescent="0.25">
      <c r="A6" s="198" t="s">
        <v>185</v>
      </c>
      <c r="B6" s="33">
        <v>6</v>
      </c>
      <c r="C6" s="77" t="s">
        <v>541</v>
      </c>
    </row>
    <row r="7" spans="1:3" x14ac:dyDescent="0.25">
      <c r="A7" s="198" t="s">
        <v>184</v>
      </c>
      <c r="B7" s="33">
        <v>0</v>
      </c>
      <c r="C7" s="77" t="s">
        <v>542</v>
      </c>
    </row>
    <row r="8" spans="1:3" x14ac:dyDescent="0.25">
      <c r="A8" s="198" t="s">
        <v>6</v>
      </c>
      <c r="B8" s="33">
        <v>3</v>
      </c>
      <c r="C8" s="77" t="s">
        <v>543</v>
      </c>
    </row>
    <row r="9" spans="1:3" x14ac:dyDescent="0.25">
      <c r="A9" s="198" t="s">
        <v>7</v>
      </c>
      <c r="B9" s="33">
        <v>1</v>
      </c>
      <c r="C9" s="77" t="s">
        <v>544</v>
      </c>
    </row>
    <row r="10" spans="1:3" x14ac:dyDescent="0.25">
      <c r="A10" s="198" t="s">
        <v>8</v>
      </c>
      <c r="B10" s="33">
        <v>0</v>
      </c>
      <c r="C10" s="77"/>
    </row>
    <row r="11" spans="1:3" x14ac:dyDescent="0.25">
      <c r="A11" s="198" t="s">
        <v>9</v>
      </c>
      <c r="B11" s="33">
        <v>0</v>
      </c>
      <c r="C11" s="77"/>
    </row>
    <row r="12" spans="1:3" x14ac:dyDescent="0.25">
      <c r="A12" s="198" t="s">
        <v>10</v>
      </c>
      <c r="B12" s="33">
        <v>2</v>
      </c>
      <c r="C12" s="77" t="s">
        <v>545</v>
      </c>
    </row>
    <row r="13" spans="1:3" x14ac:dyDescent="0.25">
      <c r="A13" s="198" t="s">
        <v>11</v>
      </c>
      <c r="B13" s="33">
        <v>2</v>
      </c>
      <c r="C13" s="77" t="s">
        <v>546</v>
      </c>
    </row>
    <row r="14" spans="1:3" x14ac:dyDescent="0.25">
      <c r="A14" s="198" t="s">
        <v>12</v>
      </c>
      <c r="B14" s="33">
        <v>0</v>
      </c>
      <c r="C14" s="77"/>
    </row>
    <row r="15" spans="1:3" x14ac:dyDescent="0.25">
      <c r="A15" s="198" t="s">
        <v>13</v>
      </c>
      <c r="B15" s="33">
        <v>0</v>
      </c>
      <c r="C15" s="77"/>
    </row>
    <row r="16" spans="1:3" x14ac:dyDescent="0.25">
      <c r="A16" s="86" t="s">
        <v>14</v>
      </c>
      <c r="B16" s="33"/>
      <c r="C16" s="77"/>
    </row>
    <row r="17" spans="1:3" x14ac:dyDescent="0.25">
      <c r="A17" s="87" t="s">
        <v>15</v>
      </c>
      <c r="B17" s="33"/>
      <c r="C17" s="77" t="s">
        <v>547</v>
      </c>
    </row>
    <row r="18" spans="1:3" x14ac:dyDescent="0.25">
      <c r="A18" s="87" t="s">
        <v>16</v>
      </c>
      <c r="B18" s="33"/>
      <c r="C18" s="77" t="s">
        <v>547</v>
      </c>
    </row>
    <row r="19" spans="1:3" ht="15.75" thickBot="1" x14ac:dyDescent="0.3">
      <c r="A19" s="88" t="s">
        <v>17</v>
      </c>
      <c r="B19" s="96"/>
      <c r="C19" s="79" t="s">
        <v>545</v>
      </c>
    </row>
    <row r="20" spans="1:3" x14ac:dyDescent="0.25">
      <c r="A20" s="312"/>
      <c r="B20" s="313"/>
      <c r="C20" s="314"/>
    </row>
    <row r="21" spans="1:3" ht="30" x14ac:dyDescent="0.25">
      <c r="A21" s="169" t="s">
        <v>98</v>
      </c>
      <c r="B21" s="318" t="s">
        <v>494</v>
      </c>
      <c r="C21" s="319" t="s">
        <v>533</v>
      </c>
    </row>
    <row r="22" spans="1:3" x14ac:dyDescent="0.25">
      <c r="A22" s="153" t="s">
        <v>94</v>
      </c>
      <c r="B22" s="154">
        <v>2</v>
      </c>
      <c r="C22" s="155" t="s">
        <v>548</v>
      </c>
    </row>
    <row r="23" spans="1:3" x14ac:dyDescent="0.25">
      <c r="A23" s="153" t="s">
        <v>95</v>
      </c>
      <c r="B23" s="154">
        <v>3</v>
      </c>
      <c r="C23" s="155" t="s">
        <v>549</v>
      </c>
    </row>
    <row r="24" spans="1:3" x14ac:dyDescent="0.25">
      <c r="A24" s="153" t="s">
        <v>96</v>
      </c>
      <c r="B24" s="154">
        <v>1</v>
      </c>
      <c r="C24" s="155" t="s">
        <v>513</v>
      </c>
    </row>
    <row r="25" spans="1:3" x14ac:dyDescent="0.25">
      <c r="A25" s="153" t="s">
        <v>97</v>
      </c>
      <c r="B25" s="154">
        <v>2</v>
      </c>
      <c r="C25" s="155" t="s">
        <v>550</v>
      </c>
    </row>
    <row r="26" spans="1:3" x14ac:dyDescent="0.25">
      <c r="A26" s="153" t="s">
        <v>117</v>
      </c>
      <c r="B26" s="154">
        <v>0</v>
      </c>
      <c r="C26" s="155"/>
    </row>
    <row r="27" spans="1:3" x14ac:dyDescent="0.25">
      <c r="A27" s="320" t="s">
        <v>2</v>
      </c>
      <c r="B27" s="154">
        <v>11</v>
      </c>
      <c r="C27" s="155" t="s">
        <v>551</v>
      </c>
    </row>
    <row r="28" spans="1:3" ht="30" x14ac:dyDescent="0.25">
      <c r="A28" s="320" t="s">
        <v>3</v>
      </c>
      <c r="B28" s="154">
        <v>4</v>
      </c>
      <c r="C28" s="155" t="s">
        <v>552</v>
      </c>
    </row>
    <row r="29" spans="1:3" x14ac:dyDescent="0.25">
      <c r="A29" s="320" t="s">
        <v>183</v>
      </c>
      <c r="B29" s="154">
        <v>1</v>
      </c>
      <c r="C29" s="155" t="s">
        <v>553</v>
      </c>
    </row>
    <row r="30" spans="1:3" x14ac:dyDescent="0.25">
      <c r="A30" s="320" t="s">
        <v>184</v>
      </c>
      <c r="B30" s="154">
        <v>0</v>
      </c>
      <c r="C30" s="155"/>
    </row>
    <row r="31" spans="1:3" ht="30" x14ac:dyDescent="0.25">
      <c r="A31" s="320" t="s">
        <v>6</v>
      </c>
      <c r="B31" s="154">
        <v>0</v>
      </c>
      <c r="C31" s="155" t="s">
        <v>554</v>
      </c>
    </row>
    <row r="32" spans="1:3" x14ac:dyDescent="0.25">
      <c r="A32" s="320" t="s">
        <v>7</v>
      </c>
      <c r="B32" s="154">
        <v>0</v>
      </c>
      <c r="C32" s="155"/>
    </row>
    <row r="33" spans="1:3" x14ac:dyDescent="0.25">
      <c r="A33" s="320" t="s">
        <v>8</v>
      </c>
      <c r="B33" s="154">
        <v>0</v>
      </c>
      <c r="C33" s="155"/>
    </row>
    <row r="34" spans="1:3" x14ac:dyDescent="0.25">
      <c r="A34" s="320" t="s">
        <v>9</v>
      </c>
      <c r="B34" s="154">
        <v>0</v>
      </c>
      <c r="C34" s="155"/>
    </row>
    <row r="35" spans="1:3" x14ac:dyDescent="0.25">
      <c r="A35" s="320" t="s">
        <v>10</v>
      </c>
      <c r="B35" s="154">
        <v>3</v>
      </c>
      <c r="C35" s="155" t="s">
        <v>555</v>
      </c>
    </row>
    <row r="36" spans="1:3" x14ac:dyDescent="0.25">
      <c r="A36" s="320" t="s">
        <v>11</v>
      </c>
      <c r="B36" s="154"/>
      <c r="C36" s="155" t="s">
        <v>556</v>
      </c>
    </row>
    <row r="37" spans="1:3" x14ac:dyDescent="0.25">
      <c r="A37" s="320" t="s">
        <v>12</v>
      </c>
      <c r="B37" s="154">
        <v>9</v>
      </c>
      <c r="C37" s="155" t="s">
        <v>557</v>
      </c>
    </row>
    <row r="38" spans="1:3" x14ac:dyDescent="0.25">
      <c r="A38" s="320" t="s">
        <v>13</v>
      </c>
      <c r="B38" s="154">
        <v>3</v>
      </c>
      <c r="C38" s="155" t="s">
        <v>558</v>
      </c>
    </row>
    <row r="39" spans="1:3" x14ac:dyDescent="0.25">
      <c r="A39" s="321" t="s">
        <v>14</v>
      </c>
      <c r="B39" s="154"/>
      <c r="C39" s="155"/>
    </row>
    <row r="40" spans="1:3" ht="69" customHeight="1" x14ac:dyDescent="0.25">
      <c r="A40" s="159" t="s">
        <v>15</v>
      </c>
      <c r="B40" s="154"/>
      <c r="C40" s="155" t="s">
        <v>559</v>
      </c>
    </row>
    <row r="41" spans="1:3" ht="75" x14ac:dyDescent="0.25">
      <c r="A41" s="159" t="s">
        <v>16</v>
      </c>
      <c r="B41" s="154"/>
      <c r="C41" s="155" t="s">
        <v>560</v>
      </c>
    </row>
    <row r="42" spans="1:3" ht="60" x14ac:dyDescent="0.25">
      <c r="A42" s="160" t="s">
        <v>17</v>
      </c>
      <c r="B42" s="161"/>
      <c r="C42" s="162" t="s">
        <v>561</v>
      </c>
    </row>
  </sheetData>
  <printOptions horizontalCentered="1" verticalCentered="1"/>
  <pageMargins left="0.5" right="0.5" top="0.25" bottom="0.25" header="0.31496062992126" footer="0"/>
  <pageSetup paperSize="9" scale="80" fitToHeight="0" orientation="landscape"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B3FB1-2327-48B1-87DF-9E03A919851B}">
  <dimension ref="A1:E89"/>
  <sheetViews>
    <sheetView topLeftCell="A7" workbookViewId="0">
      <selection activeCell="I43" sqref="I43"/>
    </sheetView>
  </sheetViews>
  <sheetFormatPr defaultRowHeight="15" x14ac:dyDescent="0.25"/>
  <cols>
    <col min="1" max="4" width="19.5703125" customWidth="1"/>
    <col min="5" max="5" width="18.28515625" customWidth="1"/>
  </cols>
  <sheetData>
    <row r="1" spans="1:5" ht="18.75" x14ac:dyDescent="0.3">
      <c r="A1" s="268" t="s">
        <v>99</v>
      </c>
      <c r="B1" s="269"/>
      <c r="C1" s="269"/>
      <c r="D1" s="269"/>
      <c r="E1" s="270"/>
    </row>
    <row r="2" spans="1:5" ht="15.75" x14ac:dyDescent="0.25">
      <c r="A2" s="271" t="s">
        <v>100</v>
      </c>
      <c r="B2" s="272"/>
      <c r="C2" s="272"/>
      <c r="D2" s="272"/>
      <c r="E2" s="273"/>
    </row>
    <row r="3" spans="1:5" x14ac:dyDescent="0.25">
      <c r="A3" s="7" t="s">
        <v>25</v>
      </c>
      <c r="B3" s="8">
        <v>84</v>
      </c>
      <c r="C3" s="9"/>
      <c r="D3" s="10" t="s">
        <v>26</v>
      </c>
      <c r="E3" s="11">
        <v>77</v>
      </c>
    </row>
    <row r="4" spans="1:5" x14ac:dyDescent="0.25">
      <c r="A4" s="12" t="s">
        <v>101</v>
      </c>
      <c r="B4" s="13">
        <v>47</v>
      </c>
      <c r="C4" s="9"/>
      <c r="D4" s="10" t="s">
        <v>26</v>
      </c>
      <c r="E4" s="11">
        <v>19</v>
      </c>
    </row>
    <row r="5" spans="1:5" x14ac:dyDescent="0.25">
      <c r="A5" s="12" t="s">
        <v>102</v>
      </c>
      <c r="B5" s="13"/>
      <c r="C5" s="9"/>
      <c r="D5" s="10" t="s">
        <v>26</v>
      </c>
      <c r="E5" s="11">
        <v>69</v>
      </c>
    </row>
    <row r="6" spans="1:5" x14ac:dyDescent="0.25">
      <c r="A6" s="12" t="s">
        <v>103</v>
      </c>
      <c r="B6" s="13">
        <v>141</v>
      </c>
      <c r="C6" s="9"/>
      <c r="D6" s="10" t="s">
        <v>26</v>
      </c>
      <c r="E6" s="11">
        <v>0</v>
      </c>
    </row>
    <row r="7" spans="1:5" x14ac:dyDescent="0.25">
      <c r="A7" s="12" t="s">
        <v>104</v>
      </c>
      <c r="B7" s="13">
        <v>56</v>
      </c>
      <c r="C7" s="9"/>
      <c r="D7" s="10" t="s">
        <v>26</v>
      </c>
      <c r="E7" s="11">
        <v>0</v>
      </c>
    </row>
    <row r="8" spans="1:5" x14ac:dyDescent="0.25">
      <c r="A8" s="12" t="s">
        <v>105</v>
      </c>
      <c r="B8" s="13">
        <v>35</v>
      </c>
      <c r="C8" s="9"/>
      <c r="D8" s="10" t="s">
        <v>26</v>
      </c>
      <c r="E8" s="11">
        <v>0</v>
      </c>
    </row>
    <row r="9" spans="1:5" x14ac:dyDescent="0.25">
      <c r="A9" s="14" t="s">
        <v>106</v>
      </c>
      <c r="B9" s="15">
        <v>26</v>
      </c>
      <c r="C9" s="9"/>
      <c r="D9" s="10" t="s">
        <v>26</v>
      </c>
      <c r="E9" s="11">
        <v>0</v>
      </c>
    </row>
    <row r="10" spans="1:5" ht="6" customHeight="1" x14ac:dyDescent="0.25">
      <c r="A10" s="16"/>
      <c r="B10" s="17"/>
      <c r="C10" s="17"/>
      <c r="D10" s="17"/>
      <c r="E10" s="18"/>
    </row>
    <row r="11" spans="1:5" ht="23.25" customHeight="1" x14ac:dyDescent="0.25">
      <c r="A11" s="274" t="s">
        <v>27</v>
      </c>
      <c r="B11" s="275"/>
      <c r="C11" s="275"/>
      <c r="D11" s="275"/>
      <c r="E11" s="276"/>
    </row>
    <row r="12" spans="1:5" ht="39.75" customHeight="1" x14ac:dyDescent="0.25">
      <c r="A12" s="265" t="s">
        <v>107</v>
      </c>
      <c r="B12" s="266"/>
      <c r="C12" s="266"/>
      <c r="D12" s="266"/>
      <c r="E12" s="267"/>
    </row>
    <row r="13" spans="1:5" ht="23.25" customHeight="1" x14ac:dyDescent="0.25">
      <c r="A13" s="274" t="s">
        <v>28</v>
      </c>
      <c r="B13" s="275"/>
      <c r="C13" s="275"/>
      <c r="D13" s="275"/>
      <c r="E13" s="276"/>
    </row>
    <row r="14" spans="1:5" ht="23.25" customHeight="1" x14ac:dyDescent="0.25">
      <c r="A14" s="265" t="s">
        <v>29</v>
      </c>
      <c r="B14" s="266"/>
      <c r="C14" s="266"/>
      <c r="D14" s="266"/>
      <c r="E14" s="267"/>
    </row>
    <row r="15" spans="1:5" ht="23.25" customHeight="1" x14ac:dyDescent="0.25">
      <c r="A15" s="274" t="s">
        <v>108</v>
      </c>
      <c r="B15" s="275"/>
      <c r="C15" s="275"/>
      <c r="D15" s="275"/>
      <c r="E15" s="276"/>
    </row>
    <row r="16" spans="1:5" ht="23.25" customHeight="1" x14ac:dyDescent="0.25">
      <c r="A16" s="265" t="s">
        <v>109</v>
      </c>
      <c r="B16" s="266"/>
      <c r="C16" s="266"/>
      <c r="D16" s="266"/>
      <c r="E16" s="267"/>
    </row>
    <row r="17" spans="1:5" ht="23.25" customHeight="1" x14ac:dyDescent="0.25">
      <c r="A17" s="274" t="s">
        <v>110</v>
      </c>
      <c r="B17" s="275"/>
      <c r="C17" s="275"/>
      <c r="D17" s="275"/>
      <c r="E17" s="276"/>
    </row>
    <row r="18" spans="1:5" ht="23.25" customHeight="1" x14ac:dyDescent="0.25">
      <c r="A18" s="265" t="s">
        <v>111</v>
      </c>
      <c r="B18" s="266"/>
      <c r="C18" s="266"/>
      <c r="D18" s="266"/>
      <c r="E18" s="267"/>
    </row>
    <row r="19" spans="1:5" ht="23.25" customHeight="1" x14ac:dyDescent="0.25">
      <c r="A19" s="274" t="s">
        <v>2</v>
      </c>
      <c r="B19" s="275"/>
      <c r="C19" s="275"/>
      <c r="D19" s="275"/>
      <c r="E19" s="276"/>
    </row>
    <row r="20" spans="1:5" ht="23.25" customHeight="1" x14ac:dyDescent="0.25">
      <c r="A20" s="265" t="s">
        <v>30</v>
      </c>
      <c r="B20" s="266"/>
      <c r="C20" s="266"/>
      <c r="D20" s="266"/>
      <c r="E20" s="267"/>
    </row>
    <row r="21" spans="1:5" ht="23.25" customHeight="1" x14ac:dyDescent="0.25">
      <c r="A21" s="274" t="s">
        <v>31</v>
      </c>
      <c r="B21" s="275"/>
      <c r="C21" s="275"/>
      <c r="D21" s="275"/>
      <c r="E21" s="276"/>
    </row>
    <row r="22" spans="1:5" x14ac:dyDescent="0.25">
      <c r="A22" s="265" t="s">
        <v>112</v>
      </c>
      <c r="B22" s="266"/>
      <c r="C22" s="266"/>
      <c r="D22" s="266"/>
      <c r="E22" s="267"/>
    </row>
    <row r="23" spans="1:5" x14ac:dyDescent="0.25">
      <c r="A23" s="277" t="s">
        <v>32</v>
      </c>
      <c r="B23" s="278"/>
      <c r="C23" s="278"/>
      <c r="D23" s="278"/>
      <c r="E23" s="279"/>
    </row>
    <row r="24" spans="1:5" x14ac:dyDescent="0.25">
      <c r="A24" s="277" t="s">
        <v>33</v>
      </c>
      <c r="B24" s="278"/>
      <c r="C24" s="278"/>
      <c r="D24" s="278"/>
      <c r="E24" s="279"/>
    </row>
    <row r="25" spans="1:5" x14ac:dyDescent="0.25">
      <c r="A25" s="277" t="s">
        <v>34</v>
      </c>
      <c r="B25" s="278"/>
      <c r="C25" s="278"/>
      <c r="D25" s="278"/>
      <c r="E25" s="279"/>
    </row>
    <row r="26" spans="1:5" x14ac:dyDescent="0.25">
      <c r="A26" s="19" t="s">
        <v>113</v>
      </c>
      <c r="B26" s="280"/>
      <c r="C26" s="280"/>
      <c r="D26" s="280"/>
      <c r="E26" s="281"/>
    </row>
    <row r="27" spans="1:5" x14ac:dyDescent="0.25">
      <c r="A27" s="277" t="s">
        <v>35</v>
      </c>
      <c r="B27" s="278"/>
      <c r="C27" s="278"/>
      <c r="D27" s="278"/>
      <c r="E27" s="279"/>
    </row>
    <row r="28" spans="1:5" x14ac:dyDescent="0.25">
      <c r="A28" s="277" t="s">
        <v>36</v>
      </c>
      <c r="B28" s="278"/>
      <c r="C28" s="278"/>
      <c r="D28" s="278"/>
      <c r="E28" s="279"/>
    </row>
    <row r="29" spans="1:5" x14ac:dyDescent="0.25">
      <c r="A29" s="277" t="s">
        <v>37</v>
      </c>
      <c r="B29" s="278"/>
      <c r="C29" s="278"/>
      <c r="D29" s="278"/>
      <c r="E29" s="279"/>
    </row>
    <row r="30" spans="1:5" x14ac:dyDescent="0.25">
      <c r="A30" s="277" t="s">
        <v>38</v>
      </c>
      <c r="B30" s="278"/>
      <c r="C30" s="278"/>
      <c r="D30" s="278"/>
      <c r="E30" s="279"/>
    </row>
    <row r="31" spans="1:5" ht="21.75" customHeight="1" x14ac:dyDescent="0.25">
      <c r="A31" s="277" t="s">
        <v>39</v>
      </c>
      <c r="B31" s="278"/>
      <c r="C31" s="278"/>
      <c r="D31" s="278"/>
      <c r="E31" s="279"/>
    </row>
    <row r="32" spans="1:5" ht="22.5" customHeight="1" x14ac:dyDescent="0.25">
      <c r="A32" s="274" t="s">
        <v>40</v>
      </c>
      <c r="B32" s="275"/>
      <c r="C32" s="275"/>
      <c r="D32" s="275"/>
      <c r="E32" s="276"/>
    </row>
    <row r="33" spans="1:5" ht="22.5" customHeight="1" x14ac:dyDescent="0.25">
      <c r="A33" s="265" t="s">
        <v>41</v>
      </c>
      <c r="B33" s="266"/>
      <c r="C33" s="266"/>
      <c r="D33" s="266"/>
      <c r="E33" s="267"/>
    </row>
    <row r="34" spans="1:5" ht="39" customHeight="1" x14ac:dyDescent="0.25">
      <c r="A34" s="265" t="s">
        <v>42</v>
      </c>
      <c r="B34" s="266"/>
      <c r="C34" s="266"/>
      <c r="D34" s="266"/>
      <c r="E34" s="267"/>
    </row>
    <row r="35" spans="1:5" ht="22.5" customHeight="1" x14ac:dyDescent="0.25">
      <c r="A35" s="274" t="s">
        <v>43</v>
      </c>
      <c r="B35" s="275"/>
      <c r="C35" s="275"/>
      <c r="D35" s="275"/>
      <c r="E35" s="276"/>
    </row>
    <row r="36" spans="1:5" ht="45" customHeight="1" x14ac:dyDescent="0.25">
      <c r="A36" s="265" t="s">
        <v>44</v>
      </c>
      <c r="B36" s="266"/>
      <c r="C36" s="266"/>
      <c r="D36" s="266"/>
      <c r="E36" s="267"/>
    </row>
    <row r="37" spans="1:5" ht="22.5" customHeight="1" x14ac:dyDescent="0.25">
      <c r="A37" s="282" t="s">
        <v>45</v>
      </c>
      <c r="B37" s="283"/>
      <c r="C37" s="283"/>
      <c r="D37" s="283"/>
      <c r="E37" s="284"/>
    </row>
    <row r="38" spans="1:5" x14ac:dyDescent="0.25">
      <c r="A38" s="285" t="s">
        <v>46</v>
      </c>
      <c r="B38" s="286"/>
      <c r="C38" s="286"/>
      <c r="D38" s="286"/>
      <c r="E38" s="287"/>
    </row>
    <row r="39" spans="1:5" x14ac:dyDescent="0.25">
      <c r="A39" s="285" t="s">
        <v>47</v>
      </c>
      <c r="B39" s="286"/>
      <c r="C39" s="286"/>
      <c r="D39" s="286"/>
      <c r="E39" s="287"/>
    </row>
    <row r="40" spans="1:5" x14ac:dyDescent="0.25">
      <c r="A40" s="285" t="s">
        <v>48</v>
      </c>
      <c r="B40" s="286"/>
      <c r="C40" s="286"/>
      <c r="D40" s="286"/>
      <c r="E40" s="287"/>
    </row>
    <row r="41" spans="1:5" x14ac:dyDescent="0.25">
      <c r="A41" s="285" t="s">
        <v>49</v>
      </c>
      <c r="B41" s="286"/>
      <c r="C41" s="286"/>
      <c r="D41" s="286"/>
      <c r="E41" s="287"/>
    </row>
    <row r="42" spans="1:5" x14ac:dyDescent="0.25">
      <c r="A42" s="282" t="s">
        <v>50</v>
      </c>
      <c r="B42" s="283"/>
      <c r="C42" s="283"/>
      <c r="D42" s="283"/>
      <c r="E42" s="284"/>
    </row>
    <row r="43" spans="1:5" x14ac:dyDescent="0.25">
      <c r="A43" s="282" t="s">
        <v>51</v>
      </c>
      <c r="B43" s="283"/>
      <c r="C43" s="283"/>
      <c r="D43" s="283"/>
      <c r="E43" s="284"/>
    </row>
    <row r="44" spans="1:5" x14ac:dyDescent="0.25">
      <c r="A44" s="282" t="s">
        <v>52</v>
      </c>
      <c r="B44" s="283"/>
      <c r="C44" s="283"/>
      <c r="D44" s="283"/>
      <c r="E44" s="284"/>
    </row>
    <row r="45" spans="1:5" x14ac:dyDescent="0.25">
      <c r="A45" s="282" t="s">
        <v>53</v>
      </c>
      <c r="B45" s="283"/>
      <c r="C45" s="283"/>
      <c r="D45" s="283"/>
      <c r="E45" s="284"/>
    </row>
    <row r="46" spans="1:5" x14ac:dyDescent="0.25">
      <c r="A46" s="282" t="s">
        <v>54</v>
      </c>
      <c r="B46" s="283"/>
      <c r="C46" s="283"/>
      <c r="D46" s="283"/>
      <c r="E46" s="284"/>
    </row>
    <row r="47" spans="1:5" x14ac:dyDescent="0.25">
      <c r="A47" s="282" t="s">
        <v>55</v>
      </c>
      <c r="B47" s="283"/>
      <c r="C47" s="283"/>
      <c r="D47" s="283"/>
      <c r="E47" s="284"/>
    </row>
    <row r="48" spans="1:5" x14ac:dyDescent="0.25">
      <c r="A48" s="282" t="s">
        <v>56</v>
      </c>
      <c r="B48" s="283"/>
      <c r="C48" s="283"/>
      <c r="D48" s="283"/>
      <c r="E48" s="284"/>
    </row>
    <row r="49" spans="1:5" x14ac:dyDescent="0.25">
      <c r="A49" s="282" t="s">
        <v>57</v>
      </c>
      <c r="B49" s="283"/>
      <c r="C49" s="283"/>
      <c r="D49" s="283"/>
      <c r="E49" s="284"/>
    </row>
    <row r="50" spans="1:5" x14ac:dyDescent="0.25">
      <c r="A50" s="282" t="s">
        <v>58</v>
      </c>
      <c r="B50" s="283"/>
      <c r="C50" s="283"/>
      <c r="D50" s="283"/>
      <c r="E50" s="284"/>
    </row>
    <row r="51" spans="1:5" ht="15.75" x14ac:dyDescent="0.25">
      <c r="A51" s="291" t="s">
        <v>59</v>
      </c>
      <c r="B51" s="292"/>
      <c r="C51" s="292"/>
      <c r="D51" s="292"/>
      <c r="E51" s="293"/>
    </row>
    <row r="52" spans="1:5" ht="24" customHeight="1" x14ac:dyDescent="0.25">
      <c r="A52" s="274" t="s">
        <v>3</v>
      </c>
      <c r="B52" s="275"/>
      <c r="C52" s="275"/>
      <c r="D52" s="275"/>
      <c r="E52" s="276"/>
    </row>
    <row r="53" spans="1:5" ht="29.25" customHeight="1" x14ac:dyDescent="0.25">
      <c r="A53" s="294" t="s">
        <v>60</v>
      </c>
      <c r="B53" s="295"/>
      <c r="C53" s="295"/>
      <c r="D53" s="295"/>
      <c r="E53" s="296"/>
    </row>
    <row r="54" spans="1:5" ht="24" customHeight="1" x14ac:dyDescent="0.25">
      <c r="A54" s="265" t="s">
        <v>61</v>
      </c>
      <c r="B54" s="266"/>
      <c r="C54" s="266"/>
      <c r="D54" s="266"/>
      <c r="E54" s="267"/>
    </row>
    <row r="55" spans="1:5" ht="24" customHeight="1" x14ac:dyDescent="0.25">
      <c r="A55" s="265" t="s">
        <v>62</v>
      </c>
      <c r="B55" s="266"/>
      <c r="C55" s="266"/>
      <c r="D55" s="266"/>
      <c r="E55" s="267"/>
    </row>
    <row r="56" spans="1:5" ht="24" customHeight="1" x14ac:dyDescent="0.25">
      <c r="A56" s="288" t="s">
        <v>63</v>
      </c>
      <c r="B56" s="289"/>
      <c r="C56" s="289"/>
      <c r="D56" s="289"/>
      <c r="E56" s="290"/>
    </row>
    <row r="57" spans="1:5" ht="24" customHeight="1" x14ac:dyDescent="0.25">
      <c r="A57" s="274" t="s">
        <v>64</v>
      </c>
      <c r="B57" s="275"/>
      <c r="C57" s="275"/>
      <c r="D57" s="275"/>
      <c r="E57" s="276"/>
    </row>
    <row r="58" spans="1:5" ht="24" customHeight="1" x14ac:dyDescent="0.25">
      <c r="A58" s="297" t="s">
        <v>65</v>
      </c>
      <c r="B58" s="298"/>
      <c r="C58" s="298"/>
      <c r="D58" s="298"/>
      <c r="E58" s="299"/>
    </row>
    <row r="59" spans="1:5" ht="44.25" customHeight="1" x14ac:dyDescent="0.25">
      <c r="A59" s="265" t="s">
        <v>66</v>
      </c>
      <c r="B59" s="266"/>
      <c r="C59" s="266"/>
      <c r="D59" s="266"/>
      <c r="E59" s="267"/>
    </row>
    <row r="60" spans="1:5" ht="24" customHeight="1" x14ac:dyDescent="0.25">
      <c r="A60" s="274" t="s">
        <v>67</v>
      </c>
      <c r="B60" s="275"/>
      <c r="C60" s="275"/>
      <c r="D60" s="275"/>
      <c r="E60" s="276"/>
    </row>
    <row r="61" spans="1:5" ht="32.25" customHeight="1" x14ac:dyDescent="0.25">
      <c r="A61" s="265" t="s">
        <v>68</v>
      </c>
      <c r="B61" s="266"/>
      <c r="C61" s="266"/>
      <c r="D61" s="266"/>
      <c r="E61" s="267"/>
    </row>
    <row r="62" spans="1:5" ht="24" customHeight="1" x14ac:dyDescent="0.25">
      <c r="A62" s="265" t="s">
        <v>69</v>
      </c>
      <c r="B62" s="266"/>
      <c r="C62" s="266"/>
      <c r="D62" s="266"/>
      <c r="E62" s="267"/>
    </row>
    <row r="63" spans="1:5" ht="24" customHeight="1" x14ac:dyDescent="0.25">
      <c r="A63" s="274" t="s">
        <v>6</v>
      </c>
      <c r="B63" s="275"/>
      <c r="C63" s="275"/>
      <c r="D63" s="275"/>
      <c r="E63" s="276"/>
    </row>
    <row r="64" spans="1:5" ht="24" customHeight="1" x14ac:dyDescent="0.25">
      <c r="A64" s="265" t="s">
        <v>70</v>
      </c>
      <c r="B64" s="266"/>
      <c r="C64" s="266"/>
      <c r="D64" s="266"/>
      <c r="E64" s="267"/>
    </row>
    <row r="65" spans="1:5" ht="24" customHeight="1" x14ac:dyDescent="0.25">
      <c r="A65" s="300" t="s">
        <v>71</v>
      </c>
      <c r="B65" s="301"/>
      <c r="C65" s="301"/>
      <c r="D65" s="301"/>
      <c r="E65" s="302"/>
    </row>
    <row r="66" spans="1:5" ht="24" customHeight="1" x14ac:dyDescent="0.25">
      <c r="A66" s="277" t="s">
        <v>72</v>
      </c>
      <c r="B66" s="278"/>
      <c r="C66" s="278"/>
      <c r="D66" s="278"/>
      <c r="E66" s="279"/>
    </row>
    <row r="67" spans="1:5" ht="24" customHeight="1" x14ac:dyDescent="0.25">
      <c r="A67" s="277" t="s">
        <v>73</v>
      </c>
      <c r="B67" s="278"/>
      <c r="C67" s="278"/>
      <c r="D67" s="278"/>
      <c r="E67" s="279"/>
    </row>
    <row r="68" spans="1:5" ht="24" customHeight="1" x14ac:dyDescent="0.25">
      <c r="A68" s="274" t="s">
        <v>74</v>
      </c>
      <c r="B68" s="275"/>
      <c r="C68" s="275"/>
      <c r="D68" s="275"/>
      <c r="E68" s="276"/>
    </row>
    <row r="69" spans="1:5" ht="27" customHeight="1" x14ac:dyDescent="0.25">
      <c r="A69" s="277" t="s">
        <v>75</v>
      </c>
      <c r="B69" s="278"/>
      <c r="C69" s="278"/>
      <c r="D69" s="278"/>
      <c r="E69" s="279"/>
    </row>
    <row r="70" spans="1:5" ht="27" customHeight="1" x14ac:dyDescent="0.25">
      <c r="A70" s="277" t="s">
        <v>76</v>
      </c>
      <c r="B70" s="278"/>
      <c r="C70" s="278"/>
      <c r="D70" s="278"/>
      <c r="E70" s="279"/>
    </row>
    <row r="71" spans="1:5" ht="27" customHeight="1" x14ac:dyDescent="0.25">
      <c r="A71" s="277" t="s">
        <v>77</v>
      </c>
      <c r="B71" s="278"/>
      <c r="C71" s="278"/>
      <c r="D71" s="278"/>
      <c r="E71" s="279"/>
    </row>
    <row r="72" spans="1:5" ht="27" customHeight="1" x14ac:dyDescent="0.25">
      <c r="A72" s="277" t="s">
        <v>78</v>
      </c>
      <c r="B72" s="278"/>
      <c r="C72" s="278"/>
      <c r="D72" s="278"/>
      <c r="E72" s="279"/>
    </row>
    <row r="73" spans="1:5" ht="27" customHeight="1" x14ac:dyDescent="0.25">
      <c r="A73" s="277" t="s">
        <v>79</v>
      </c>
      <c r="B73" s="278"/>
      <c r="C73" s="278"/>
      <c r="D73" s="278"/>
      <c r="E73" s="279"/>
    </row>
    <row r="74" spans="1:5" ht="27" customHeight="1" x14ac:dyDescent="0.25">
      <c r="A74" s="277" t="s">
        <v>80</v>
      </c>
      <c r="B74" s="278"/>
      <c r="C74" s="278"/>
      <c r="D74" s="278"/>
      <c r="E74" s="279"/>
    </row>
    <row r="75" spans="1:5" ht="27" customHeight="1" x14ac:dyDescent="0.25">
      <c r="A75" s="303" t="s">
        <v>81</v>
      </c>
      <c r="B75" s="304"/>
      <c r="C75" s="304"/>
      <c r="D75" s="304"/>
      <c r="E75" s="305"/>
    </row>
    <row r="76" spans="1:5" ht="27" customHeight="1" x14ac:dyDescent="0.25">
      <c r="A76" s="265" t="s">
        <v>82</v>
      </c>
      <c r="B76" s="266"/>
      <c r="C76" s="266"/>
      <c r="D76" s="266"/>
      <c r="E76" s="267"/>
    </row>
    <row r="77" spans="1:5" ht="27" customHeight="1" x14ac:dyDescent="0.25">
      <c r="A77" s="277" t="s">
        <v>83</v>
      </c>
      <c r="B77" s="278"/>
      <c r="C77" s="278"/>
      <c r="D77" s="278"/>
      <c r="E77" s="279"/>
    </row>
    <row r="78" spans="1:5" ht="27" customHeight="1" x14ac:dyDescent="0.25">
      <c r="A78" s="277" t="s">
        <v>84</v>
      </c>
      <c r="B78" s="278"/>
      <c r="C78" s="278"/>
      <c r="D78" s="278"/>
      <c r="E78" s="279"/>
    </row>
    <row r="79" spans="1:5" ht="27" customHeight="1" x14ac:dyDescent="0.25">
      <c r="A79" s="277" t="s">
        <v>85</v>
      </c>
      <c r="B79" s="278"/>
      <c r="C79" s="278"/>
      <c r="D79" s="278"/>
      <c r="E79" s="279"/>
    </row>
    <row r="80" spans="1:5" ht="27" customHeight="1" x14ac:dyDescent="0.25">
      <c r="A80" s="277" t="s">
        <v>86</v>
      </c>
      <c r="B80" s="278"/>
      <c r="C80" s="278"/>
      <c r="D80" s="278"/>
      <c r="E80" s="279"/>
    </row>
    <row r="81" spans="1:5" ht="27" customHeight="1" x14ac:dyDescent="0.25">
      <c r="A81" s="277" t="s">
        <v>87</v>
      </c>
      <c r="B81" s="278"/>
      <c r="C81" s="278"/>
      <c r="D81" s="278"/>
      <c r="E81" s="279"/>
    </row>
    <row r="82" spans="1:5" ht="27" customHeight="1" x14ac:dyDescent="0.25">
      <c r="A82" s="274" t="s">
        <v>88</v>
      </c>
      <c r="B82" s="275"/>
      <c r="C82" s="275"/>
      <c r="D82" s="275"/>
      <c r="E82" s="276"/>
    </row>
    <row r="83" spans="1:5" ht="27" customHeight="1" x14ac:dyDescent="0.25">
      <c r="A83" s="265" t="s">
        <v>89</v>
      </c>
      <c r="B83" s="266"/>
      <c r="C83" s="266"/>
      <c r="D83" s="266"/>
      <c r="E83" s="267"/>
    </row>
    <row r="84" spans="1:5" ht="27" customHeight="1" x14ac:dyDescent="0.25">
      <c r="A84" s="288" t="s">
        <v>90</v>
      </c>
      <c r="B84" s="289"/>
      <c r="C84" s="289"/>
      <c r="D84" s="289"/>
      <c r="E84" s="290"/>
    </row>
    <row r="85" spans="1:5" ht="27" customHeight="1" x14ac:dyDescent="0.25">
      <c r="A85" s="274" t="s">
        <v>91</v>
      </c>
      <c r="B85" s="275"/>
      <c r="C85" s="275"/>
      <c r="D85" s="275"/>
      <c r="E85" s="276"/>
    </row>
    <row r="86" spans="1:5" ht="48" customHeight="1" x14ac:dyDescent="0.25">
      <c r="A86" s="306" t="s">
        <v>92</v>
      </c>
      <c r="B86" s="307"/>
      <c r="C86" s="307"/>
      <c r="D86" s="307"/>
      <c r="E86" s="308"/>
    </row>
    <row r="87" spans="1:5" ht="27" customHeight="1" x14ac:dyDescent="0.25">
      <c r="A87" s="274" t="s">
        <v>13</v>
      </c>
      <c r="B87" s="275"/>
      <c r="C87" s="275"/>
      <c r="D87" s="275"/>
      <c r="E87" s="276"/>
    </row>
    <row r="88" spans="1:5" ht="46.5" customHeight="1" x14ac:dyDescent="0.25">
      <c r="A88" s="265" t="s">
        <v>93</v>
      </c>
      <c r="B88" s="266"/>
      <c r="C88" s="266"/>
      <c r="D88" s="266"/>
      <c r="E88" s="267"/>
    </row>
    <row r="89" spans="1:5" ht="18.75" customHeight="1" thickBot="1" x14ac:dyDescent="0.3">
      <c r="A89" s="20"/>
      <c r="B89" s="21"/>
      <c r="C89" s="21"/>
      <c r="D89" s="21"/>
      <c r="E89" s="22"/>
    </row>
  </sheetData>
  <mergeCells count="80">
    <mergeCell ref="A87:E87"/>
    <mergeCell ref="A88:E88"/>
    <mergeCell ref="A81:E81"/>
    <mergeCell ref="A82:E82"/>
    <mergeCell ref="A83:E83"/>
    <mergeCell ref="A84:E84"/>
    <mergeCell ref="A85:E85"/>
    <mergeCell ref="A86:E86"/>
    <mergeCell ref="A80:E80"/>
    <mergeCell ref="A69:E69"/>
    <mergeCell ref="A70:E70"/>
    <mergeCell ref="A71:E71"/>
    <mergeCell ref="A72:E72"/>
    <mergeCell ref="A73:E73"/>
    <mergeCell ref="A74:E74"/>
    <mergeCell ref="A75:E75"/>
    <mergeCell ref="A76:E76"/>
    <mergeCell ref="A77:E77"/>
    <mergeCell ref="A78:E78"/>
    <mergeCell ref="A79:E79"/>
    <mergeCell ref="A68:E68"/>
    <mergeCell ref="A57:E57"/>
    <mergeCell ref="A58:E58"/>
    <mergeCell ref="A59:E59"/>
    <mergeCell ref="A60:E60"/>
    <mergeCell ref="A61:E61"/>
    <mergeCell ref="A62:E62"/>
    <mergeCell ref="A63:E63"/>
    <mergeCell ref="A64:E64"/>
    <mergeCell ref="A65:E65"/>
    <mergeCell ref="A66:E66"/>
    <mergeCell ref="A67:E67"/>
    <mergeCell ref="A56:E56"/>
    <mergeCell ref="A45:E45"/>
    <mergeCell ref="A46:E46"/>
    <mergeCell ref="A47:E47"/>
    <mergeCell ref="A48:E48"/>
    <mergeCell ref="A49:E49"/>
    <mergeCell ref="A50:E50"/>
    <mergeCell ref="A51:E51"/>
    <mergeCell ref="A52:E52"/>
    <mergeCell ref="A53:E53"/>
    <mergeCell ref="A54:E54"/>
    <mergeCell ref="A55:E55"/>
    <mergeCell ref="A44:E44"/>
    <mergeCell ref="A33:E33"/>
    <mergeCell ref="A34:E34"/>
    <mergeCell ref="A35:E35"/>
    <mergeCell ref="A36:E36"/>
    <mergeCell ref="A37:E37"/>
    <mergeCell ref="A38:E38"/>
    <mergeCell ref="A39:E39"/>
    <mergeCell ref="A40:E40"/>
    <mergeCell ref="A41:E41"/>
    <mergeCell ref="A42:E42"/>
    <mergeCell ref="A43:E43"/>
    <mergeCell ref="A32:E32"/>
    <mergeCell ref="A21:E21"/>
    <mergeCell ref="A22:E22"/>
    <mergeCell ref="A23:E23"/>
    <mergeCell ref="A24:E24"/>
    <mergeCell ref="A25:E25"/>
    <mergeCell ref="B26:E26"/>
    <mergeCell ref="A27:E27"/>
    <mergeCell ref="A28:E28"/>
    <mergeCell ref="A29:E29"/>
    <mergeCell ref="A30:E30"/>
    <mergeCell ref="A31:E31"/>
    <mergeCell ref="A20:E20"/>
    <mergeCell ref="A1:E1"/>
    <mergeCell ref="A2:E2"/>
    <mergeCell ref="A11:E11"/>
    <mergeCell ref="A12:E12"/>
    <mergeCell ref="A13:E13"/>
    <mergeCell ref="A14:E14"/>
    <mergeCell ref="A15:E15"/>
    <mergeCell ref="A16:E16"/>
    <mergeCell ref="A17:E17"/>
    <mergeCell ref="A18:E18"/>
    <mergeCell ref="A19:E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4F8A-0131-47C5-95C5-40C7D4B30050}">
  <sheetPr>
    <tabColor theme="4" tint="-0.249977111117893"/>
  </sheetPr>
  <dimension ref="A1:N34"/>
  <sheetViews>
    <sheetView zoomScaleNormal="100" workbookViewId="0">
      <selection activeCell="O12" sqref="O12"/>
    </sheetView>
  </sheetViews>
  <sheetFormatPr defaultRowHeight="15" x14ac:dyDescent="0.25"/>
  <cols>
    <col min="1" max="1" width="32.42578125" customWidth="1"/>
    <col min="2" max="2" width="10.42578125" style="2" customWidth="1"/>
    <col min="3" max="3" width="8.7109375" style="2" customWidth="1"/>
    <col min="4" max="13" width="10" customWidth="1"/>
    <col min="14" max="14" width="13.5703125" customWidth="1"/>
  </cols>
  <sheetData>
    <row r="1" spans="1:14" s="3" customFormat="1" ht="21.75" customHeight="1" x14ac:dyDescent="0.3">
      <c r="A1" s="262" t="s">
        <v>24</v>
      </c>
      <c r="B1" s="263"/>
      <c r="C1" s="263"/>
      <c r="D1" s="263"/>
      <c r="E1" s="263"/>
      <c r="F1" s="263"/>
      <c r="G1" s="263"/>
      <c r="H1" s="263"/>
      <c r="I1" s="263"/>
      <c r="J1" s="263"/>
      <c r="K1" s="263"/>
      <c r="L1" s="263"/>
      <c r="M1" s="264"/>
    </row>
    <row r="2" spans="1:14" ht="30" x14ac:dyDescent="0.25">
      <c r="A2" s="210" t="s">
        <v>1</v>
      </c>
      <c r="B2" s="211" t="s">
        <v>174</v>
      </c>
      <c r="C2" s="211" t="s">
        <v>170</v>
      </c>
      <c r="D2" s="212" t="s">
        <v>175</v>
      </c>
      <c r="E2" s="212" t="s">
        <v>176</v>
      </c>
      <c r="F2" s="212" t="s">
        <v>177</v>
      </c>
      <c r="G2" s="212" t="s">
        <v>178</v>
      </c>
      <c r="H2" s="212" t="s">
        <v>179</v>
      </c>
      <c r="I2" s="212" t="s">
        <v>180</v>
      </c>
      <c r="J2" s="212" t="s">
        <v>181</v>
      </c>
      <c r="K2" s="212" t="s">
        <v>171</v>
      </c>
      <c r="L2" s="212" t="s">
        <v>172</v>
      </c>
      <c r="M2" s="213" t="s">
        <v>173</v>
      </c>
    </row>
    <row r="3" spans="1:14" ht="15.75" x14ac:dyDescent="0.25">
      <c r="A3" s="214" t="s">
        <v>0</v>
      </c>
      <c r="B3" s="215">
        <v>98.752499999999998</v>
      </c>
      <c r="C3" s="215">
        <v>98.285833333333315</v>
      </c>
      <c r="D3" s="215">
        <v>97.81583333333333</v>
      </c>
      <c r="E3" s="215">
        <v>96.985833333333332</v>
      </c>
      <c r="F3" s="216">
        <v>96.145454545454555</v>
      </c>
      <c r="G3" s="215">
        <v>95.68</v>
      </c>
      <c r="H3" s="215">
        <v>94.957499999999996</v>
      </c>
      <c r="I3" s="215">
        <v>94.55</v>
      </c>
      <c r="J3" s="215">
        <v>94.377499999999998</v>
      </c>
      <c r="K3" s="215">
        <v>93.939166666666665</v>
      </c>
      <c r="L3" s="215">
        <v>93.790833333333339</v>
      </c>
      <c r="M3" s="217">
        <v>93.644166666666663</v>
      </c>
    </row>
    <row r="4" spans="1:14" ht="15.75" x14ac:dyDescent="0.25">
      <c r="A4" s="218" t="s">
        <v>2</v>
      </c>
      <c r="B4" s="215">
        <v>1.9166666666666667</v>
      </c>
      <c r="C4" s="215">
        <v>1.75</v>
      </c>
      <c r="D4" s="215">
        <v>1.5833333333333333</v>
      </c>
      <c r="E4" s="215">
        <v>1.6666666666666667</v>
      </c>
      <c r="F4" s="216">
        <v>2</v>
      </c>
      <c r="G4" s="215">
        <v>2.1666666666666665</v>
      </c>
      <c r="H4" s="215">
        <v>2.1666666666666665</v>
      </c>
      <c r="I4" s="215">
        <v>2.4166666666666665</v>
      </c>
      <c r="J4" s="215">
        <v>2.5</v>
      </c>
      <c r="K4" s="215">
        <v>2.5833333333333335</v>
      </c>
      <c r="L4" s="215">
        <v>2.5</v>
      </c>
      <c r="M4" s="217">
        <v>2.4166666666666665</v>
      </c>
    </row>
    <row r="5" spans="1:14" ht="15.75" x14ac:dyDescent="0.25">
      <c r="A5" s="218" t="s">
        <v>3</v>
      </c>
      <c r="B5" s="215">
        <v>2</v>
      </c>
      <c r="C5" s="215">
        <v>2.0833333333333335</v>
      </c>
      <c r="D5" s="215">
        <v>2.0833333333333335</v>
      </c>
      <c r="E5" s="215">
        <v>2.5</v>
      </c>
      <c r="F5" s="216">
        <v>2.4545454545454546</v>
      </c>
      <c r="G5" s="215">
        <v>2.5833333333333335</v>
      </c>
      <c r="H5" s="215">
        <v>2.6666666666666665</v>
      </c>
      <c r="I5" s="215">
        <v>2.6666666666666665</v>
      </c>
      <c r="J5" s="215">
        <v>2.75</v>
      </c>
      <c r="K5" s="215">
        <v>2.75</v>
      </c>
      <c r="L5" s="215">
        <v>2.5833333333333335</v>
      </c>
      <c r="M5" s="217">
        <v>2.6666666666666665</v>
      </c>
    </row>
    <row r="6" spans="1:14" ht="15.75" x14ac:dyDescent="0.25">
      <c r="A6" s="218" t="s">
        <v>4</v>
      </c>
      <c r="B6" s="215">
        <v>1.5833333333333333</v>
      </c>
      <c r="C6" s="215">
        <v>1.4166666666666667</v>
      </c>
      <c r="D6" s="215">
        <v>1.5</v>
      </c>
      <c r="E6" s="215">
        <v>1.5833333333333333</v>
      </c>
      <c r="F6" s="216">
        <v>1.5454545454545454</v>
      </c>
      <c r="G6" s="215">
        <v>1.6666666666666667</v>
      </c>
      <c r="H6" s="215">
        <v>1.5833333333333333</v>
      </c>
      <c r="I6" s="215">
        <v>1.3333333333333333</v>
      </c>
      <c r="J6" s="215">
        <v>1.5833333333333333</v>
      </c>
      <c r="K6" s="215">
        <v>2</v>
      </c>
      <c r="L6" s="215">
        <v>2.5833333333333335</v>
      </c>
      <c r="M6" s="217">
        <v>2.6666666666666665</v>
      </c>
    </row>
    <row r="7" spans="1:14" ht="15.75" x14ac:dyDescent="0.25">
      <c r="A7" s="218" t="s">
        <v>5</v>
      </c>
      <c r="B7" s="215">
        <v>1.6666666666666667</v>
      </c>
      <c r="C7" s="215">
        <v>1.5833333333333333</v>
      </c>
      <c r="D7" s="215">
        <v>1.5</v>
      </c>
      <c r="E7" s="215">
        <v>1.4166666666666667</v>
      </c>
      <c r="F7" s="216">
        <v>1.4545454545454546</v>
      </c>
      <c r="G7" s="215">
        <v>1.3333333333333333</v>
      </c>
      <c r="H7" s="215">
        <v>1.25</v>
      </c>
      <c r="I7" s="215">
        <v>1.25</v>
      </c>
      <c r="J7" s="215">
        <v>1.2727272727272727</v>
      </c>
      <c r="K7" s="215">
        <v>1.0833333333333333</v>
      </c>
      <c r="L7" s="215">
        <v>1.0833333333333333</v>
      </c>
      <c r="M7" s="217">
        <v>1.1666666666666667</v>
      </c>
    </row>
    <row r="8" spans="1:14" ht="15.75" x14ac:dyDescent="0.25">
      <c r="A8" s="218" t="s">
        <v>6</v>
      </c>
      <c r="B8" s="215">
        <v>3</v>
      </c>
      <c r="C8" s="215">
        <v>3</v>
      </c>
      <c r="D8" s="215">
        <v>3</v>
      </c>
      <c r="E8" s="215">
        <v>3</v>
      </c>
      <c r="F8" s="216">
        <v>3</v>
      </c>
      <c r="G8" s="215">
        <v>3</v>
      </c>
      <c r="H8" s="215">
        <v>3</v>
      </c>
      <c r="I8" s="215">
        <v>3</v>
      </c>
      <c r="J8" s="215">
        <v>3</v>
      </c>
      <c r="K8" s="215">
        <v>3</v>
      </c>
      <c r="L8" s="215">
        <v>3</v>
      </c>
      <c r="M8" s="217">
        <v>3</v>
      </c>
    </row>
    <row r="9" spans="1:14" ht="15.75" x14ac:dyDescent="0.25">
      <c r="A9" s="218" t="s">
        <v>7</v>
      </c>
      <c r="B9" s="215">
        <v>1.75</v>
      </c>
      <c r="C9" s="215">
        <v>1.6666666666666667</v>
      </c>
      <c r="D9" s="215">
        <v>1.4166666666666667</v>
      </c>
      <c r="E9" s="215">
        <v>1.0833333333333333</v>
      </c>
      <c r="F9" s="216">
        <v>1.1818181818181819</v>
      </c>
      <c r="G9" s="215">
        <v>1.25</v>
      </c>
      <c r="H9" s="215">
        <v>1.25</v>
      </c>
      <c r="I9" s="215">
        <v>1.25</v>
      </c>
      <c r="J9" s="215">
        <v>1.25</v>
      </c>
      <c r="K9" s="215">
        <v>0.91666666666666663</v>
      </c>
      <c r="L9" s="215">
        <v>0.75</v>
      </c>
      <c r="M9" s="217">
        <v>0.58333333333333337</v>
      </c>
    </row>
    <row r="10" spans="1:14" ht="15.75" x14ac:dyDescent="0.25">
      <c r="A10" s="218" t="s">
        <v>8</v>
      </c>
      <c r="B10" s="215">
        <v>1.0833333333333333</v>
      </c>
      <c r="C10" s="215">
        <v>1.1666666666666667</v>
      </c>
      <c r="D10" s="215">
        <v>1</v>
      </c>
      <c r="E10" s="215">
        <v>0.91666666666666663</v>
      </c>
      <c r="F10" s="216">
        <v>0.90909090909090906</v>
      </c>
      <c r="G10" s="215">
        <v>0.91666666666666663</v>
      </c>
      <c r="H10" s="215">
        <v>0.66666666666666663</v>
      </c>
      <c r="I10" s="215">
        <v>0.58333333333333337</v>
      </c>
      <c r="J10" s="215">
        <v>0.66666666666666663</v>
      </c>
      <c r="K10" s="215">
        <v>0.58333333333333337</v>
      </c>
      <c r="L10" s="215">
        <v>0.58333333333333337</v>
      </c>
      <c r="M10" s="217">
        <v>0.58333333333333337</v>
      </c>
    </row>
    <row r="11" spans="1:14" ht="15.75" x14ac:dyDescent="0.25">
      <c r="A11" s="218" t="s">
        <v>9</v>
      </c>
      <c r="B11" s="215">
        <v>1.25</v>
      </c>
      <c r="C11" s="215">
        <v>1.25</v>
      </c>
      <c r="D11" s="215">
        <v>0.66666666666666663</v>
      </c>
      <c r="E11" s="215">
        <v>0.5</v>
      </c>
      <c r="F11" s="216">
        <v>0.18181818181818182</v>
      </c>
      <c r="G11" s="215">
        <v>0.16666666666666666</v>
      </c>
      <c r="H11" s="215">
        <v>0.16666666666666666</v>
      </c>
      <c r="I11" s="215">
        <v>0.16666666666666666</v>
      </c>
      <c r="J11" s="215">
        <v>0.16666666666666666</v>
      </c>
      <c r="K11" s="215">
        <v>0.16666666666666666</v>
      </c>
      <c r="L11" s="215">
        <v>0</v>
      </c>
      <c r="M11" s="217">
        <v>0</v>
      </c>
    </row>
    <row r="12" spans="1:14" ht="15.75" x14ac:dyDescent="0.25">
      <c r="A12" s="218" t="s">
        <v>160</v>
      </c>
      <c r="B12" s="215">
        <v>0.25</v>
      </c>
      <c r="C12" s="215">
        <v>0.27272727272727271</v>
      </c>
      <c r="D12" s="215">
        <v>0.16666666666666666</v>
      </c>
      <c r="E12" s="215">
        <v>0.16666666666666666</v>
      </c>
      <c r="F12" s="216">
        <v>0.18181818181818182</v>
      </c>
      <c r="G12" s="215">
        <v>0.33333333333333331</v>
      </c>
      <c r="H12" s="215">
        <v>0.33333333333333331</v>
      </c>
      <c r="I12" s="215">
        <v>0.33333333333333331</v>
      </c>
      <c r="J12" s="215">
        <v>0.33333333333333331</v>
      </c>
      <c r="K12" s="215">
        <v>0.33333333333333331</v>
      </c>
      <c r="L12" s="215">
        <v>0.25</v>
      </c>
      <c r="M12" s="217">
        <v>0.25</v>
      </c>
    </row>
    <row r="13" spans="1:14" ht="15.75" x14ac:dyDescent="0.25">
      <c r="A13" s="218" t="s">
        <v>11</v>
      </c>
      <c r="B13" s="215">
        <v>0.83333333333333337</v>
      </c>
      <c r="C13" s="215">
        <v>0.66666666666666663</v>
      </c>
      <c r="D13" s="215">
        <v>0.66666666666666663</v>
      </c>
      <c r="E13" s="215">
        <v>0.66666666666666663</v>
      </c>
      <c r="F13" s="216">
        <v>0.72727272727272729</v>
      </c>
      <c r="G13" s="215">
        <v>0.66666666666666663</v>
      </c>
      <c r="H13" s="215">
        <v>0.83333333333333337</v>
      </c>
      <c r="I13" s="215">
        <v>0.91666666666666663</v>
      </c>
      <c r="J13" s="215">
        <v>1</v>
      </c>
      <c r="K13" s="215">
        <v>1</v>
      </c>
      <c r="L13" s="215">
        <v>0.81818181818181823</v>
      </c>
      <c r="M13" s="217">
        <v>0.81818181818181823</v>
      </c>
    </row>
    <row r="14" spans="1:14" ht="15.75" x14ac:dyDescent="0.25">
      <c r="A14" s="218" t="s">
        <v>12</v>
      </c>
      <c r="B14" s="215">
        <v>6.083333333333333</v>
      </c>
      <c r="C14" s="215">
        <v>6.083333333333333</v>
      </c>
      <c r="D14" s="215">
        <v>5.5</v>
      </c>
      <c r="E14" s="215">
        <v>4.416666666666667</v>
      </c>
      <c r="F14" s="216">
        <v>2.7272727272727271</v>
      </c>
      <c r="G14" s="215">
        <v>2.5833333333333335</v>
      </c>
      <c r="H14" s="215">
        <v>3.1666666666666665</v>
      </c>
      <c r="I14" s="215">
        <v>2.8333333333333335</v>
      </c>
      <c r="J14" s="215">
        <v>3.25</v>
      </c>
      <c r="K14" s="215">
        <v>3.5</v>
      </c>
      <c r="L14" s="215">
        <v>3.8333333333333335</v>
      </c>
      <c r="M14" s="217">
        <v>4.1818181818181817</v>
      </c>
    </row>
    <row r="15" spans="1:14" ht="16.5" thickBot="1" x14ac:dyDescent="0.3">
      <c r="A15" s="219" t="s">
        <v>13</v>
      </c>
      <c r="B15" s="220">
        <v>2.8333333333333335</v>
      </c>
      <c r="C15" s="220">
        <v>2.3333333333333335</v>
      </c>
      <c r="D15" s="220">
        <v>2.25</v>
      </c>
      <c r="E15" s="220">
        <v>2.3333333333333335</v>
      </c>
      <c r="F15" s="221">
        <v>1.9090909090909092</v>
      </c>
      <c r="G15" s="220">
        <v>2</v>
      </c>
      <c r="H15" s="220">
        <v>1.9166666666666667</v>
      </c>
      <c r="I15" s="220">
        <v>1.9166666666666667</v>
      </c>
      <c r="J15" s="220">
        <v>1.9166666666666667</v>
      </c>
      <c r="K15" s="220">
        <v>2</v>
      </c>
      <c r="L15" s="220">
        <v>2</v>
      </c>
      <c r="M15" s="222">
        <v>2.1818181818181817</v>
      </c>
    </row>
    <row r="16" spans="1:14" x14ac:dyDescent="0.25">
      <c r="A16" s="46"/>
      <c r="B16" s="5"/>
      <c r="C16" s="5"/>
      <c r="D16" s="47"/>
      <c r="E16" s="47"/>
      <c r="F16" s="47"/>
      <c r="G16" s="47"/>
      <c r="H16" s="47"/>
      <c r="I16" s="47"/>
      <c r="J16" s="47"/>
      <c r="K16" s="47"/>
      <c r="L16" s="47"/>
      <c r="M16" s="47"/>
      <c r="N16" s="29"/>
    </row>
    <row r="17" spans="1:13" ht="30" x14ac:dyDescent="0.25">
      <c r="A17" s="115" t="s">
        <v>98</v>
      </c>
      <c r="B17" s="120" t="s">
        <v>174</v>
      </c>
      <c r="C17" s="120" t="s">
        <v>170</v>
      </c>
      <c r="D17" s="57" t="s">
        <v>175</v>
      </c>
      <c r="E17" s="57" t="s">
        <v>176</v>
      </c>
      <c r="F17" s="57" t="s">
        <v>177</v>
      </c>
      <c r="G17" s="57" t="s">
        <v>178</v>
      </c>
      <c r="H17" s="57" t="s">
        <v>179</v>
      </c>
      <c r="I17" s="57" t="s">
        <v>180</v>
      </c>
      <c r="J17" s="57" t="s">
        <v>181</v>
      </c>
      <c r="K17" s="57" t="s">
        <v>171</v>
      </c>
      <c r="L17" s="57" t="s">
        <v>172</v>
      </c>
      <c r="M17" s="223" t="s">
        <v>173</v>
      </c>
    </row>
    <row r="18" spans="1:13" ht="15.75" x14ac:dyDescent="0.25">
      <c r="A18" s="116" t="s">
        <v>94</v>
      </c>
      <c r="B18" s="70">
        <v>1.4166666666666667</v>
      </c>
      <c r="C18" s="70">
        <v>1.5</v>
      </c>
      <c r="D18" s="70">
        <v>1.4166666666666667</v>
      </c>
      <c r="E18" s="70">
        <v>1.3333333333333333</v>
      </c>
      <c r="F18" s="177">
        <v>1.0909090909090908</v>
      </c>
      <c r="G18" s="70">
        <v>1.0833333333333333</v>
      </c>
      <c r="H18" s="70">
        <v>1.0833333333333333</v>
      </c>
      <c r="I18" s="70">
        <v>1.1666666666666667</v>
      </c>
      <c r="J18" s="70">
        <v>1.3333333333333333</v>
      </c>
      <c r="K18" s="70">
        <v>1.3333333333333333</v>
      </c>
      <c r="L18" s="70">
        <v>1.4166666666666667</v>
      </c>
      <c r="M18" s="131">
        <v>1.75</v>
      </c>
    </row>
    <row r="19" spans="1:13" ht="15.75" x14ac:dyDescent="0.25">
      <c r="A19" s="116" t="s">
        <v>95</v>
      </c>
      <c r="B19" s="70">
        <v>2.3333333333333335</v>
      </c>
      <c r="C19" s="70">
        <v>2.3333333333333335</v>
      </c>
      <c r="D19" s="70">
        <v>2.5</v>
      </c>
      <c r="E19" s="70">
        <v>2.75</v>
      </c>
      <c r="F19" s="177">
        <v>2.8181818181818183</v>
      </c>
      <c r="G19" s="70">
        <v>2.8333333333333335</v>
      </c>
      <c r="H19" s="70">
        <v>3</v>
      </c>
      <c r="I19" s="70">
        <v>3.1666666666666665</v>
      </c>
      <c r="J19" s="70">
        <v>3.3333333333333335</v>
      </c>
      <c r="K19" s="70">
        <v>3.3333333333333335</v>
      </c>
      <c r="L19" s="70">
        <v>3.3333333333333335</v>
      </c>
      <c r="M19" s="131">
        <v>3.3333333333333335</v>
      </c>
    </row>
    <row r="20" spans="1:13" ht="15.75" x14ac:dyDescent="0.25">
      <c r="A20" s="116" t="s">
        <v>96</v>
      </c>
      <c r="B20" s="70">
        <v>0.83333333333333337</v>
      </c>
      <c r="C20" s="70">
        <v>0.75</v>
      </c>
      <c r="D20" s="70">
        <v>0.66666666666666663</v>
      </c>
      <c r="E20" s="70">
        <v>0.66666666666666663</v>
      </c>
      <c r="F20" s="177">
        <v>0.63636363636363635</v>
      </c>
      <c r="G20" s="70">
        <v>0.58333333333333337</v>
      </c>
      <c r="H20" s="70">
        <v>0.5</v>
      </c>
      <c r="I20" s="70">
        <v>0.41666666666666669</v>
      </c>
      <c r="J20" s="70">
        <v>0.33333333333333331</v>
      </c>
      <c r="K20" s="70">
        <v>0.25</v>
      </c>
      <c r="L20" s="70">
        <v>0.25</v>
      </c>
      <c r="M20" s="131">
        <v>0.33333333333333331</v>
      </c>
    </row>
    <row r="21" spans="1:13" ht="15.75" x14ac:dyDescent="0.25">
      <c r="A21" s="116" t="s">
        <v>97</v>
      </c>
      <c r="B21" s="70">
        <v>2.0833333333333335</v>
      </c>
      <c r="C21" s="70">
        <v>1.9166666666666667</v>
      </c>
      <c r="D21" s="70">
        <v>1.9166666666666667</v>
      </c>
      <c r="E21" s="70">
        <v>2</v>
      </c>
      <c r="F21" s="177">
        <v>1.8181818181818181</v>
      </c>
      <c r="G21" s="70">
        <v>1.6666666666666667</v>
      </c>
      <c r="H21" s="70">
        <v>1.6666666666666667</v>
      </c>
      <c r="I21" s="70">
        <v>1.6666666666666667</v>
      </c>
      <c r="J21" s="70">
        <v>1.8333333333333333</v>
      </c>
      <c r="K21" s="70">
        <v>1.8333333333333333</v>
      </c>
      <c r="L21" s="70">
        <v>1.8333333333333333</v>
      </c>
      <c r="M21" s="131">
        <v>2</v>
      </c>
    </row>
    <row r="22" spans="1:13" ht="15.75" x14ac:dyDescent="0.25">
      <c r="A22" s="116" t="s">
        <v>138</v>
      </c>
      <c r="B22" s="70">
        <v>0.16666666666666666</v>
      </c>
      <c r="C22" s="70">
        <v>0.16666666666666666</v>
      </c>
      <c r="D22" s="70">
        <v>0.16666666666666666</v>
      </c>
      <c r="E22" s="70">
        <v>0.16666666666666666</v>
      </c>
      <c r="F22" s="177">
        <v>0.18181818181818182</v>
      </c>
      <c r="G22" s="70">
        <v>0.16666666666666666</v>
      </c>
      <c r="H22" s="70">
        <v>0.16666666666666666</v>
      </c>
      <c r="I22" s="70">
        <v>0.16666666666666666</v>
      </c>
      <c r="J22" s="70">
        <v>0.16666666666666666</v>
      </c>
      <c r="K22" s="70">
        <v>0.16666666666666666</v>
      </c>
      <c r="L22" s="70">
        <v>8.3333333333333329E-2</v>
      </c>
      <c r="M22" s="131">
        <v>0</v>
      </c>
    </row>
    <row r="23" spans="1:13" ht="15.75" x14ac:dyDescent="0.25">
      <c r="A23" s="48" t="s">
        <v>2</v>
      </c>
      <c r="B23" s="70">
        <v>4.416666666666667</v>
      </c>
      <c r="C23" s="70">
        <v>3.9166666666666665</v>
      </c>
      <c r="D23" s="70">
        <v>3.5833333333333335</v>
      </c>
      <c r="E23" s="70">
        <v>3.5</v>
      </c>
      <c r="F23" s="177">
        <v>3.4545454545454546</v>
      </c>
      <c r="G23" s="70">
        <v>3.3333333333333335</v>
      </c>
      <c r="H23" s="70">
        <v>3.1666666666666665</v>
      </c>
      <c r="I23" s="70">
        <v>2.9166666666666665</v>
      </c>
      <c r="J23" s="70">
        <v>2.75</v>
      </c>
      <c r="K23" s="70">
        <v>3.0833333333333335</v>
      </c>
      <c r="L23" s="70">
        <v>2.9166666666666665</v>
      </c>
      <c r="M23" s="131">
        <v>2.6666666666666665</v>
      </c>
    </row>
    <row r="24" spans="1:13" ht="15.75" x14ac:dyDescent="0.25">
      <c r="A24" s="48" t="s">
        <v>3</v>
      </c>
      <c r="B24" s="70">
        <v>5.166666666666667</v>
      </c>
      <c r="C24" s="70">
        <v>5.333333333333333</v>
      </c>
      <c r="D24" s="70">
        <v>5.25</v>
      </c>
      <c r="E24" s="70">
        <v>4.833333333333333</v>
      </c>
      <c r="F24" s="177">
        <v>4.6363636363636367</v>
      </c>
      <c r="G24" s="70">
        <v>4.5</v>
      </c>
      <c r="H24" s="70">
        <v>4.583333333333333</v>
      </c>
      <c r="I24" s="70">
        <v>4.583333333333333</v>
      </c>
      <c r="J24" s="70">
        <v>4.083333333333333</v>
      </c>
      <c r="K24" s="70">
        <v>3.9166666666666665</v>
      </c>
      <c r="L24" s="70">
        <v>4.333333333333333</v>
      </c>
      <c r="M24" s="131">
        <v>4.166666666666667</v>
      </c>
    </row>
    <row r="25" spans="1:13" ht="15.75" x14ac:dyDescent="0.25">
      <c r="A25" s="48" t="s">
        <v>4</v>
      </c>
      <c r="B25" s="70">
        <v>4</v>
      </c>
      <c r="C25" s="70">
        <v>3.75</v>
      </c>
      <c r="D25" s="70">
        <v>4.083333333333333</v>
      </c>
      <c r="E25" s="70">
        <v>3.25</v>
      </c>
      <c r="F25" s="177">
        <v>3.3636363636363638</v>
      </c>
      <c r="G25" s="70">
        <v>3.1666666666666665</v>
      </c>
      <c r="H25" s="70">
        <v>3.25</v>
      </c>
      <c r="I25" s="70">
        <v>3</v>
      </c>
      <c r="J25" s="70">
        <v>2.9166666666666665</v>
      </c>
      <c r="K25" s="70">
        <v>2.75</v>
      </c>
      <c r="L25" s="70">
        <v>3.1666666666666665</v>
      </c>
      <c r="M25" s="131">
        <v>3.75</v>
      </c>
    </row>
    <row r="26" spans="1:13" ht="15.75" x14ac:dyDescent="0.25">
      <c r="A26" s="48" t="s">
        <v>5</v>
      </c>
      <c r="B26" s="70">
        <v>1.4166666666666667</v>
      </c>
      <c r="C26" s="70">
        <v>1.4166666666666667</v>
      </c>
      <c r="D26" s="70">
        <v>1.4166666666666667</v>
      </c>
      <c r="E26" s="70">
        <v>1.3333333333333333</v>
      </c>
      <c r="F26" s="177">
        <v>1.4545454545454546</v>
      </c>
      <c r="G26" s="70">
        <v>1.3333333333333333</v>
      </c>
      <c r="H26" s="70">
        <v>1.25</v>
      </c>
      <c r="I26" s="70">
        <v>0.33333333333333331</v>
      </c>
      <c r="J26" s="70">
        <v>0.25</v>
      </c>
      <c r="K26" s="70">
        <v>0.16666666666666666</v>
      </c>
      <c r="L26" s="70">
        <v>0.16666666666666666</v>
      </c>
      <c r="M26" s="131">
        <v>0.25</v>
      </c>
    </row>
    <row r="27" spans="1:13" ht="15.75" x14ac:dyDescent="0.25">
      <c r="A27" s="48" t="s">
        <v>6</v>
      </c>
      <c r="B27" s="70">
        <v>2</v>
      </c>
      <c r="C27" s="70">
        <v>2.25</v>
      </c>
      <c r="D27" s="70">
        <v>2.5</v>
      </c>
      <c r="E27" s="70">
        <v>2.6666666666666665</v>
      </c>
      <c r="F27" s="177">
        <v>2.9090909090909092</v>
      </c>
      <c r="G27" s="70">
        <v>2.9166666666666665</v>
      </c>
      <c r="H27" s="70">
        <v>2.8333333333333335</v>
      </c>
      <c r="I27" s="70">
        <v>2.8333333333333335</v>
      </c>
      <c r="J27" s="70">
        <v>2.5833333333333335</v>
      </c>
      <c r="K27" s="70">
        <v>2.5833333333333335</v>
      </c>
      <c r="L27" s="70">
        <v>2.5833333333333335</v>
      </c>
      <c r="M27" s="131">
        <v>2.5833333333333335</v>
      </c>
    </row>
    <row r="28" spans="1:13" ht="15.75" x14ac:dyDescent="0.25">
      <c r="A28" s="48" t="s">
        <v>7</v>
      </c>
      <c r="B28" s="70">
        <v>0</v>
      </c>
      <c r="C28" s="70">
        <v>0</v>
      </c>
      <c r="D28" s="70">
        <v>0</v>
      </c>
      <c r="E28" s="70">
        <v>0</v>
      </c>
      <c r="F28" s="177">
        <v>0</v>
      </c>
      <c r="G28" s="70">
        <v>0</v>
      </c>
      <c r="H28" s="70">
        <v>0</v>
      </c>
      <c r="I28" s="70">
        <v>0</v>
      </c>
      <c r="J28" s="70">
        <v>0</v>
      </c>
      <c r="K28" s="70">
        <v>0</v>
      </c>
      <c r="L28" s="70">
        <v>0</v>
      </c>
      <c r="M28" s="131">
        <v>0</v>
      </c>
    </row>
    <row r="29" spans="1:13" ht="15.75" x14ac:dyDescent="0.25">
      <c r="A29" s="48" t="s">
        <v>8</v>
      </c>
      <c r="B29" s="70">
        <v>0.41666666666666669</v>
      </c>
      <c r="C29" s="70">
        <v>0.58333333333333337</v>
      </c>
      <c r="D29" s="70">
        <v>0.58333333333333337</v>
      </c>
      <c r="E29" s="70">
        <v>0.66666666666666663</v>
      </c>
      <c r="F29" s="177">
        <v>0.72727272727272729</v>
      </c>
      <c r="G29" s="70">
        <v>0.66666666666666663</v>
      </c>
      <c r="H29" s="70">
        <v>0.66666666666666663</v>
      </c>
      <c r="I29" s="70">
        <v>0.5</v>
      </c>
      <c r="J29" s="70">
        <v>0.5</v>
      </c>
      <c r="K29" s="70">
        <v>0.5</v>
      </c>
      <c r="L29" s="70">
        <v>0.5</v>
      </c>
      <c r="M29" s="131">
        <v>0.5</v>
      </c>
    </row>
    <row r="30" spans="1:13" ht="15.75" x14ac:dyDescent="0.25">
      <c r="A30" s="48" t="s">
        <v>9</v>
      </c>
      <c r="B30" s="70">
        <v>0.75</v>
      </c>
      <c r="C30" s="70">
        <v>0.75</v>
      </c>
      <c r="D30" s="70">
        <v>0.75</v>
      </c>
      <c r="E30" s="70">
        <v>0.75</v>
      </c>
      <c r="F30" s="177">
        <v>1</v>
      </c>
      <c r="G30" s="70">
        <v>0.91666666666666663</v>
      </c>
      <c r="H30" s="70">
        <v>0.91666666666666663</v>
      </c>
      <c r="I30" s="70">
        <v>0.91666666666666663</v>
      </c>
      <c r="J30" s="70">
        <v>0.91666666666666663</v>
      </c>
      <c r="K30" s="70">
        <v>0.91666666666666663</v>
      </c>
      <c r="L30" s="70">
        <v>0.16666666666666666</v>
      </c>
      <c r="M30" s="131">
        <v>0.16666666666666666</v>
      </c>
    </row>
    <row r="31" spans="1:13" ht="15.75" x14ac:dyDescent="0.25">
      <c r="A31" s="48" t="s">
        <v>160</v>
      </c>
      <c r="B31" s="70">
        <v>0.16666666666666666</v>
      </c>
      <c r="C31" s="70">
        <v>0.16666666666666666</v>
      </c>
      <c r="D31" s="70">
        <v>0.16666666666666666</v>
      </c>
      <c r="E31" s="70">
        <v>0.25</v>
      </c>
      <c r="F31" s="177">
        <v>0.54545454545454541</v>
      </c>
      <c r="G31" s="70">
        <v>0.66666666666666663</v>
      </c>
      <c r="H31" s="70">
        <v>0.66666666666666663</v>
      </c>
      <c r="I31" s="70">
        <v>0.83333333333333337</v>
      </c>
      <c r="J31" s="70">
        <v>1</v>
      </c>
      <c r="K31" s="70">
        <v>1</v>
      </c>
      <c r="L31" s="70">
        <v>1.1666666666666667</v>
      </c>
      <c r="M31" s="131">
        <v>1.25</v>
      </c>
    </row>
    <row r="32" spans="1:13" ht="15.75" x14ac:dyDescent="0.25">
      <c r="A32" s="48" t="s">
        <v>11</v>
      </c>
      <c r="B32" s="70">
        <v>0</v>
      </c>
      <c r="C32" s="70">
        <v>0</v>
      </c>
      <c r="D32" s="70">
        <v>0</v>
      </c>
      <c r="E32" s="70">
        <v>0.16666666666666666</v>
      </c>
      <c r="F32" s="177">
        <v>0.18181818181818182</v>
      </c>
      <c r="G32" s="70">
        <v>0.16666666666666666</v>
      </c>
      <c r="H32" s="70">
        <v>0.16666666666666666</v>
      </c>
      <c r="I32" s="70">
        <v>0.5</v>
      </c>
      <c r="J32" s="70">
        <v>0.5</v>
      </c>
      <c r="K32" s="70">
        <v>0.54545454545454541</v>
      </c>
      <c r="L32" s="70">
        <v>0.54545454545454541</v>
      </c>
      <c r="M32" s="131">
        <v>0.72727272727272729</v>
      </c>
    </row>
    <row r="33" spans="1:13" ht="15.75" x14ac:dyDescent="0.25">
      <c r="A33" s="48" t="s">
        <v>12</v>
      </c>
      <c r="B33" s="70">
        <v>3.75</v>
      </c>
      <c r="C33" s="70">
        <v>4</v>
      </c>
      <c r="D33" s="70">
        <v>4.166666666666667</v>
      </c>
      <c r="E33" s="70">
        <v>4.25</v>
      </c>
      <c r="F33" s="177">
        <v>3.5454545454545454</v>
      </c>
      <c r="G33" s="70">
        <v>3.9166666666666665</v>
      </c>
      <c r="H33" s="70">
        <v>3.8333333333333335</v>
      </c>
      <c r="I33" s="70">
        <v>3.75</v>
      </c>
      <c r="J33" s="70">
        <v>4</v>
      </c>
      <c r="K33" s="70">
        <v>3.6666666666666665</v>
      </c>
      <c r="L33" s="70">
        <v>3.8333333333333335</v>
      </c>
      <c r="M33" s="131">
        <v>3.9166666666666665</v>
      </c>
    </row>
    <row r="34" spans="1:13" ht="15.75" x14ac:dyDescent="0.25">
      <c r="A34" s="121" t="s">
        <v>13</v>
      </c>
      <c r="B34" s="71">
        <v>1.3333333333333333</v>
      </c>
      <c r="C34" s="71">
        <v>1.3333333333333333</v>
      </c>
      <c r="D34" s="71">
        <v>1.5</v>
      </c>
      <c r="E34" s="71">
        <v>1.5</v>
      </c>
      <c r="F34" s="224">
        <v>1.5454545454545454</v>
      </c>
      <c r="G34" s="71">
        <v>1.8333333333333333</v>
      </c>
      <c r="H34" s="71">
        <v>1.75</v>
      </c>
      <c r="I34" s="71">
        <v>2</v>
      </c>
      <c r="J34" s="71">
        <v>2</v>
      </c>
      <c r="K34" s="71">
        <v>2.25</v>
      </c>
      <c r="L34" s="71">
        <v>2.1666666666666665</v>
      </c>
      <c r="M34" s="132">
        <v>2.4166666666666665</v>
      </c>
    </row>
  </sheetData>
  <mergeCells count="1">
    <mergeCell ref="A1:M1"/>
  </mergeCells>
  <printOptions horizontalCentered="1" verticalCentered="1"/>
  <pageMargins left="0" right="0" top="0.55118110236220497" bottom="0.15748031496063" header="0.118110236220472" footer="0.31496062992126"/>
  <pageSetup paperSize="9" scale="85" orientation="landscape" r:id="rId1"/>
  <headerFooter>
    <oddHeader>&amp;L&amp;10Rolling Data Archive - FMH&amp;C&amp;10Page: &amp;P of &amp;N&amp;R&amp;10fn:&amp;F</oddHead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0D03-CCE9-42B2-BB22-22F88E72C3EB}">
  <sheetPr>
    <tabColor theme="4" tint="-0.249977111117893"/>
  </sheetPr>
  <dimension ref="A1:N34"/>
  <sheetViews>
    <sheetView topLeftCell="A4" zoomScaleNormal="100" workbookViewId="0">
      <selection activeCell="P21" sqref="P21"/>
    </sheetView>
  </sheetViews>
  <sheetFormatPr defaultRowHeight="15" x14ac:dyDescent="0.25"/>
  <cols>
    <col min="1" max="1" width="32.42578125" customWidth="1"/>
    <col min="2" max="2" width="10.42578125" style="2" customWidth="1"/>
    <col min="3" max="3" width="8.7109375" style="2" customWidth="1"/>
    <col min="4" max="4" width="10.28515625" customWidth="1"/>
    <col min="5" max="5" width="9.42578125" customWidth="1"/>
    <col min="6" max="11" width="10.28515625" customWidth="1"/>
    <col min="12" max="13" width="8.7109375" customWidth="1"/>
    <col min="14" max="14" width="13.5703125" customWidth="1"/>
  </cols>
  <sheetData>
    <row r="1" spans="1:14" s="3" customFormat="1" ht="21.75" customHeight="1" x14ac:dyDescent="0.3">
      <c r="A1" s="309" t="s">
        <v>24</v>
      </c>
      <c r="B1" s="310"/>
      <c r="C1" s="310"/>
      <c r="D1" s="310"/>
      <c r="E1" s="310"/>
      <c r="F1" s="310"/>
      <c r="G1" s="310"/>
      <c r="H1" s="310"/>
      <c r="I1" s="310"/>
      <c r="J1" s="310"/>
      <c r="K1" s="310"/>
      <c r="L1" s="310"/>
      <c r="M1" s="311"/>
    </row>
    <row r="2" spans="1:14" ht="30" x14ac:dyDescent="0.25">
      <c r="A2" s="115" t="s">
        <v>1</v>
      </c>
      <c r="B2" s="120" t="s">
        <v>119</v>
      </c>
      <c r="C2" s="120" t="s">
        <v>118</v>
      </c>
      <c r="D2" s="57" t="s">
        <v>130</v>
      </c>
      <c r="E2" s="57" t="s">
        <v>133</v>
      </c>
      <c r="F2" s="57" t="s">
        <v>134</v>
      </c>
      <c r="G2" s="57" t="s">
        <v>140</v>
      </c>
      <c r="H2" s="57" t="s">
        <v>148</v>
      </c>
      <c r="I2" s="57" t="s">
        <v>149</v>
      </c>
      <c r="J2" s="57" t="s">
        <v>152</v>
      </c>
      <c r="K2" s="57" t="s">
        <v>155</v>
      </c>
      <c r="L2" s="57" t="s">
        <v>156</v>
      </c>
      <c r="M2" s="223" t="s">
        <v>159</v>
      </c>
    </row>
    <row r="3" spans="1:14" x14ac:dyDescent="0.25">
      <c r="A3" s="116" t="s">
        <v>0</v>
      </c>
      <c r="B3" s="70">
        <v>99.058333333333337</v>
      </c>
      <c r="C3" s="70">
        <v>99.09416666666668</v>
      </c>
      <c r="D3" s="70">
        <v>98.997500000000002</v>
      </c>
      <c r="E3" s="70">
        <v>99.144166666666692</v>
      </c>
      <c r="F3" s="70">
        <v>99.118333333333339</v>
      </c>
      <c r="G3" s="70">
        <v>99.096666666666678</v>
      </c>
      <c r="H3" s="70">
        <v>99.202500000000001</v>
      </c>
      <c r="I3" s="70">
        <v>99.110000000000014</v>
      </c>
      <c r="J3" s="70">
        <v>98.96583333333335</v>
      </c>
      <c r="K3" s="70">
        <v>99</v>
      </c>
      <c r="L3" s="70">
        <v>98.801666666666662</v>
      </c>
      <c r="M3" s="131">
        <v>98.847500000000011</v>
      </c>
    </row>
    <row r="4" spans="1:14" x14ac:dyDescent="0.25">
      <c r="A4" s="48" t="s">
        <v>2</v>
      </c>
      <c r="B4" s="70">
        <v>1.75</v>
      </c>
      <c r="C4" s="70">
        <v>1.6666666666666667</v>
      </c>
      <c r="D4" s="70">
        <v>1.6666666666666667</v>
      </c>
      <c r="E4" s="70">
        <v>1.4166666666666667</v>
      </c>
      <c r="F4" s="70">
        <v>1.25</v>
      </c>
      <c r="G4" s="70">
        <v>1.5</v>
      </c>
      <c r="H4" s="70">
        <v>1.4166666666666667</v>
      </c>
      <c r="I4" s="70">
        <v>1.6666666666666667</v>
      </c>
      <c r="J4" s="70">
        <v>1.8333333333333333</v>
      </c>
      <c r="K4" s="70">
        <v>1.9</v>
      </c>
      <c r="L4" s="70">
        <v>2.1666666666666665</v>
      </c>
      <c r="M4" s="131">
        <v>2.1666666666666665</v>
      </c>
    </row>
    <row r="5" spans="1:14" x14ac:dyDescent="0.25">
      <c r="A5" s="48" t="s">
        <v>3</v>
      </c>
      <c r="B5" s="70">
        <v>1.75</v>
      </c>
      <c r="C5" s="70">
        <v>1.6666666666666667</v>
      </c>
      <c r="D5" s="70">
        <v>1.5</v>
      </c>
      <c r="E5" s="70">
        <v>1.1666666666666667</v>
      </c>
      <c r="F5" s="70">
        <v>1.3333333333333333</v>
      </c>
      <c r="G5" s="70">
        <v>1.4166666666666667</v>
      </c>
      <c r="H5" s="70">
        <v>1.3333333333333333</v>
      </c>
      <c r="I5" s="70">
        <v>1.5</v>
      </c>
      <c r="J5" s="70">
        <v>1.6666666666666667</v>
      </c>
      <c r="K5" s="70">
        <v>1.8</v>
      </c>
      <c r="L5" s="70">
        <v>1.9166666666666667</v>
      </c>
      <c r="M5" s="131">
        <v>1.9166666666666667</v>
      </c>
    </row>
    <row r="6" spans="1:14" x14ac:dyDescent="0.25">
      <c r="A6" s="48" t="s">
        <v>4</v>
      </c>
      <c r="B6" s="70">
        <v>1.25</v>
      </c>
      <c r="C6" s="70">
        <v>1.5</v>
      </c>
      <c r="D6" s="70">
        <v>1.5833333333333333</v>
      </c>
      <c r="E6" s="70">
        <v>1.75</v>
      </c>
      <c r="F6" s="70">
        <v>1.75</v>
      </c>
      <c r="G6" s="70">
        <v>1.9166666666666667</v>
      </c>
      <c r="H6" s="70">
        <v>1.9166666666666667</v>
      </c>
      <c r="I6" s="70">
        <v>2</v>
      </c>
      <c r="J6" s="70">
        <v>2</v>
      </c>
      <c r="K6" s="70">
        <v>1.8</v>
      </c>
      <c r="L6" s="70">
        <v>1.8333333333333333</v>
      </c>
      <c r="M6" s="131">
        <v>1.6666666666666667</v>
      </c>
    </row>
    <row r="7" spans="1:14" x14ac:dyDescent="0.25">
      <c r="A7" s="48" t="s">
        <v>5</v>
      </c>
      <c r="B7" s="70">
        <v>1.25</v>
      </c>
      <c r="C7" s="70">
        <v>1.3333333333333333</v>
      </c>
      <c r="D7" s="70">
        <v>1.4166666666666667</v>
      </c>
      <c r="E7" s="70">
        <v>1.4166666666666667</v>
      </c>
      <c r="F7" s="70">
        <v>1.4166666666666667</v>
      </c>
      <c r="G7" s="70">
        <v>1.5</v>
      </c>
      <c r="H7" s="70">
        <v>1.5833333333333333</v>
      </c>
      <c r="I7" s="70">
        <v>2.5</v>
      </c>
      <c r="J7" s="70">
        <v>1.5</v>
      </c>
      <c r="K7" s="70">
        <v>1.7</v>
      </c>
      <c r="L7" s="70">
        <v>1.75</v>
      </c>
      <c r="M7" s="131">
        <v>1.75</v>
      </c>
    </row>
    <row r="8" spans="1:14" x14ac:dyDescent="0.25">
      <c r="A8" s="48" t="s">
        <v>6</v>
      </c>
      <c r="B8" s="70">
        <v>2.1666666666666665</v>
      </c>
      <c r="C8" s="70">
        <v>2.4166666666666665</v>
      </c>
      <c r="D8" s="70">
        <v>2.5833333333333335</v>
      </c>
      <c r="E8" s="70">
        <v>2.5833333333333335</v>
      </c>
      <c r="F8" s="70">
        <v>2.5833333333333335</v>
      </c>
      <c r="G8" s="70">
        <v>2.75</v>
      </c>
      <c r="H8" s="70">
        <v>2.75</v>
      </c>
      <c r="I8" s="70">
        <v>2.75</v>
      </c>
      <c r="J8" s="70">
        <v>2.75</v>
      </c>
      <c r="K8" s="70">
        <v>2.8</v>
      </c>
      <c r="L8" s="70">
        <v>3</v>
      </c>
      <c r="M8" s="131">
        <v>3</v>
      </c>
    </row>
    <row r="9" spans="1:14" x14ac:dyDescent="0.25">
      <c r="A9" s="48" t="s">
        <v>7</v>
      </c>
      <c r="B9" s="70">
        <v>2.1666666666666665</v>
      </c>
      <c r="C9" s="70">
        <v>2.25</v>
      </c>
      <c r="D9" s="70">
        <v>2.5</v>
      </c>
      <c r="E9" s="70">
        <v>2.5833333333333335</v>
      </c>
      <c r="F9" s="70">
        <v>2.5833333333333335</v>
      </c>
      <c r="G9" s="70">
        <v>2.3333333333333335</v>
      </c>
      <c r="H9" s="70">
        <v>1.8333333333333333</v>
      </c>
      <c r="I9" s="70">
        <v>1.6666666666666667</v>
      </c>
      <c r="J9" s="70">
        <v>1.75</v>
      </c>
      <c r="K9" s="70">
        <v>1.8</v>
      </c>
      <c r="L9" s="70">
        <v>1.8333333333333333</v>
      </c>
      <c r="M9" s="131">
        <v>1.9166666666666667</v>
      </c>
    </row>
    <row r="10" spans="1:14" x14ac:dyDescent="0.25">
      <c r="A10" s="48" t="s">
        <v>8</v>
      </c>
      <c r="B10" s="70">
        <v>0.16666666666666666</v>
      </c>
      <c r="C10" s="70">
        <v>0.25</v>
      </c>
      <c r="D10" s="70">
        <v>0.41666666666666669</v>
      </c>
      <c r="E10" s="70">
        <v>0.5</v>
      </c>
      <c r="F10" s="70">
        <v>0.58333333333333337</v>
      </c>
      <c r="G10" s="70">
        <v>0.58333333333333337</v>
      </c>
      <c r="H10" s="70">
        <v>0.83333333333333337</v>
      </c>
      <c r="I10" s="70">
        <v>0.91666666666666663</v>
      </c>
      <c r="J10" s="70">
        <v>0.91666666666666663</v>
      </c>
      <c r="K10" s="70">
        <v>1</v>
      </c>
      <c r="L10" s="70">
        <v>1.0833333333333333</v>
      </c>
      <c r="M10" s="131">
        <v>1.0833333333333333</v>
      </c>
    </row>
    <row r="11" spans="1:14" x14ac:dyDescent="0.25">
      <c r="A11" s="48" t="s">
        <v>9</v>
      </c>
      <c r="B11" s="70">
        <v>2.3333333333333335</v>
      </c>
      <c r="C11" s="70">
        <v>2.3333333333333335</v>
      </c>
      <c r="D11" s="70">
        <v>2.9166666666666665</v>
      </c>
      <c r="E11" s="70">
        <v>3.0833333333333335</v>
      </c>
      <c r="F11" s="70">
        <v>3.25</v>
      </c>
      <c r="G11" s="70">
        <v>3.4166666666666665</v>
      </c>
      <c r="H11" s="70">
        <v>3.4166666666666665</v>
      </c>
      <c r="I11" s="70">
        <v>3.3333333333333335</v>
      </c>
      <c r="J11" s="70">
        <v>3.3333333333333335</v>
      </c>
      <c r="K11" s="70">
        <v>1.1000000000000001</v>
      </c>
      <c r="L11" s="70">
        <v>1.25</v>
      </c>
      <c r="M11" s="131">
        <v>1.25</v>
      </c>
    </row>
    <row r="12" spans="1:14" x14ac:dyDescent="0.25">
      <c r="A12" s="48" t="s">
        <v>160</v>
      </c>
      <c r="B12" s="70">
        <v>0</v>
      </c>
      <c r="C12" s="70">
        <v>0</v>
      </c>
      <c r="D12" s="70">
        <v>8.3333333333333329E-2</v>
      </c>
      <c r="E12" s="70">
        <v>8.3333333333333329E-2</v>
      </c>
      <c r="F12" s="70">
        <v>8.3333333333333329E-2</v>
      </c>
      <c r="G12" s="70">
        <v>8.3333333333333329E-2</v>
      </c>
      <c r="H12" s="70">
        <v>8.3333333333333329E-2</v>
      </c>
      <c r="I12" s="70">
        <v>0.16666666666666666</v>
      </c>
      <c r="J12" s="70">
        <v>0.16666666666666666</v>
      </c>
      <c r="K12" s="70">
        <v>0.2</v>
      </c>
      <c r="L12" s="70">
        <v>0.25</v>
      </c>
      <c r="M12" s="131">
        <v>0.25</v>
      </c>
    </row>
    <row r="13" spans="1:14" x14ac:dyDescent="0.25">
      <c r="A13" s="48" t="s">
        <v>11</v>
      </c>
      <c r="B13" s="70">
        <v>0.16666666666666666</v>
      </c>
      <c r="C13" s="70">
        <v>0.33333333333333331</v>
      </c>
      <c r="D13" s="70">
        <v>0.33333333333333331</v>
      </c>
      <c r="E13" s="70">
        <v>0.41666666666666669</v>
      </c>
      <c r="F13" s="70">
        <v>0.41666666666666669</v>
      </c>
      <c r="G13" s="70">
        <v>0.41666666666666669</v>
      </c>
      <c r="H13" s="70">
        <v>0.25</v>
      </c>
      <c r="I13" s="70">
        <v>0.5</v>
      </c>
      <c r="J13" s="70">
        <v>0.58333333333333337</v>
      </c>
      <c r="K13" s="70">
        <v>0.7</v>
      </c>
      <c r="L13" s="70">
        <v>0.83333333333333337</v>
      </c>
      <c r="M13" s="131">
        <v>0.83333333333333337</v>
      </c>
    </row>
    <row r="14" spans="1:14" x14ac:dyDescent="0.25">
      <c r="A14" s="48" t="s">
        <v>12</v>
      </c>
      <c r="B14" s="70">
        <v>3.4166666666666665</v>
      </c>
      <c r="C14" s="70">
        <v>3.3333333333333335</v>
      </c>
      <c r="D14" s="70">
        <v>4.25</v>
      </c>
      <c r="E14" s="70">
        <v>5.25</v>
      </c>
      <c r="F14" s="70">
        <v>5.083333333333333</v>
      </c>
      <c r="G14" s="70">
        <v>7</v>
      </c>
      <c r="H14" s="70">
        <v>6.833333333333333</v>
      </c>
      <c r="I14" s="70">
        <v>6.916666666666667</v>
      </c>
      <c r="J14" s="70">
        <v>6.833333333333333</v>
      </c>
      <c r="K14" s="70">
        <v>6.8</v>
      </c>
      <c r="L14" s="70">
        <v>6.416666666666667</v>
      </c>
      <c r="M14" s="131">
        <v>6.083333333333333</v>
      </c>
    </row>
    <row r="15" spans="1:14" x14ac:dyDescent="0.25">
      <c r="A15" s="121" t="s">
        <v>13</v>
      </c>
      <c r="B15" s="71">
        <v>2.25</v>
      </c>
      <c r="C15" s="71">
        <v>2.8333333333333335</v>
      </c>
      <c r="D15" s="71">
        <v>3</v>
      </c>
      <c r="E15" s="71">
        <v>3</v>
      </c>
      <c r="F15" s="71">
        <v>3.6666666666666665</v>
      </c>
      <c r="G15" s="71">
        <v>3.6666666666666665</v>
      </c>
      <c r="H15" s="71">
        <v>3.9166666666666665</v>
      </c>
      <c r="I15" s="71">
        <v>3.6666666666666665</v>
      </c>
      <c r="J15" s="71">
        <v>3.25</v>
      </c>
      <c r="K15" s="71">
        <v>2.9</v>
      </c>
      <c r="L15" s="71">
        <v>3</v>
      </c>
      <c r="M15" s="132">
        <v>2.75</v>
      </c>
    </row>
    <row r="16" spans="1:14" x14ac:dyDescent="0.25">
      <c r="A16" s="46"/>
      <c r="B16" s="5"/>
      <c r="C16" s="5"/>
      <c r="D16" s="47"/>
      <c r="E16" s="47"/>
      <c r="F16" s="47"/>
      <c r="G16" s="47"/>
      <c r="H16" s="47"/>
      <c r="I16" s="47"/>
      <c r="J16" s="47"/>
      <c r="K16" s="47"/>
      <c r="L16" s="47"/>
      <c r="M16" s="47"/>
      <c r="N16" s="29"/>
    </row>
    <row r="17" spans="1:13" ht="30" x14ac:dyDescent="0.25">
      <c r="A17" s="115" t="s">
        <v>98</v>
      </c>
      <c r="B17" s="120" t="s">
        <v>119</v>
      </c>
      <c r="C17" s="120" t="s">
        <v>118</v>
      </c>
      <c r="D17" s="57" t="s">
        <v>130</v>
      </c>
      <c r="E17" s="57" t="s">
        <v>133</v>
      </c>
      <c r="F17" s="57" t="s">
        <v>134</v>
      </c>
      <c r="G17" s="57" t="s">
        <v>140</v>
      </c>
      <c r="H17" s="57" t="s">
        <v>148</v>
      </c>
      <c r="I17" s="57" t="s">
        <v>149</v>
      </c>
      <c r="J17" s="57" t="s">
        <v>152</v>
      </c>
      <c r="K17" s="30" t="s">
        <v>155</v>
      </c>
      <c r="L17" s="30" t="s">
        <v>156</v>
      </c>
      <c r="M17" s="30" t="s">
        <v>159</v>
      </c>
    </row>
    <row r="18" spans="1:13" x14ac:dyDescent="0.25">
      <c r="A18" s="116" t="s">
        <v>94</v>
      </c>
      <c r="B18" s="70">
        <v>1.5833333333333333</v>
      </c>
      <c r="C18" s="70">
        <v>1.5</v>
      </c>
      <c r="D18" s="70">
        <v>1.5</v>
      </c>
      <c r="E18" s="70">
        <v>1.5833333333333333</v>
      </c>
      <c r="F18" s="70">
        <v>1.75</v>
      </c>
      <c r="G18" s="70">
        <v>1.75</v>
      </c>
      <c r="H18" s="70">
        <v>1.5833333333333333</v>
      </c>
      <c r="I18" s="70">
        <v>1.3333333333333333</v>
      </c>
      <c r="J18" s="70">
        <v>1.1666666666666667</v>
      </c>
      <c r="K18" s="70">
        <v>1.3</v>
      </c>
      <c r="L18" s="70">
        <v>1.4166666666666667</v>
      </c>
      <c r="M18" s="70">
        <v>1.4166666666666667</v>
      </c>
    </row>
    <row r="19" spans="1:13" x14ac:dyDescent="0.25">
      <c r="A19" s="116" t="s">
        <v>95</v>
      </c>
      <c r="B19" s="70">
        <v>1.5833333333333333</v>
      </c>
      <c r="C19" s="70">
        <v>1.5833333333333333</v>
      </c>
      <c r="D19" s="70">
        <v>1.5833333333333333</v>
      </c>
      <c r="E19" s="70">
        <v>1.6666666666666667</v>
      </c>
      <c r="F19" s="70">
        <v>1.8333333333333333</v>
      </c>
      <c r="G19" s="70">
        <v>1.9166666666666667</v>
      </c>
      <c r="H19" s="70">
        <v>2</v>
      </c>
      <c r="I19" s="70">
        <v>2</v>
      </c>
      <c r="J19" s="70">
        <v>2.1666666666666665</v>
      </c>
      <c r="K19" s="70">
        <v>2.2999999999999998</v>
      </c>
      <c r="L19" s="70">
        <v>2.4166666666666665</v>
      </c>
      <c r="M19" s="70">
        <v>2.4166666666666665</v>
      </c>
    </row>
    <row r="20" spans="1:13" x14ac:dyDescent="0.25">
      <c r="A20" s="116" t="s">
        <v>96</v>
      </c>
      <c r="B20" s="70">
        <v>0.5</v>
      </c>
      <c r="C20" s="70">
        <v>0.58333333333333337</v>
      </c>
      <c r="D20" s="70">
        <v>0.66666666666666663</v>
      </c>
      <c r="E20" s="70">
        <v>0.66666666666666663</v>
      </c>
      <c r="F20" s="70">
        <v>0.75</v>
      </c>
      <c r="G20" s="70">
        <v>0.66666666666666663</v>
      </c>
      <c r="H20" s="70">
        <v>0.66666666666666663</v>
      </c>
      <c r="I20" s="70">
        <v>0.75</v>
      </c>
      <c r="J20" s="70">
        <v>0.83333333333333337</v>
      </c>
      <c r="K20" s="70">
        <v>0.9</v>
      </c>
      <c r="L20" s="70">
        <v>1</v>
      </c>
      <c r="M20" s="70">
        <v>0.91666666666666663</v>
      </c>
    </row>
    <row r="21" spans="1:13" x14ac:dyDescent="0.25">
      <c r="A21" s="116" t="s">
        <v>97</v>
      </c>
      <c r="B21" s="70">
        <v>1.75</v>
      </c>
      <c r="C21" s="70">
        <v>2</v>
      </c>
      <c r="D21" s="70">
        <v>2.0833333333333335</v>
      </c>
      <c r="E21" s="70">
        <v>2.0833333333333335</v>
      </c>
      <c r="F21" s="70">
        <v>2.3333333333333335</v>
      </c>
      <c r="G21" s="70">
        <v>2.5</v>
      </c>
      <c r="H21" s="70">
        <v>2.5</v>
      </c>
      <c r="I21" s="70">
        <v>2.5833333333333335</v>
      </c>
      <c r="J21" s="70">
        <v>2.5</v>
      </c>
      <c r="K21" s="70">
        <v>2.2999999999999998</v>
      </c>
      <c r="L21" s="70">
        <v>2.1666666666666665</v>
      </c>
      <c r="M21" s="70">
        <v>2.1666666666666665</v>
      </c>
    </row>
    <row r="22" spans="1:13" x14ac:dyDescent="0.25">
      <c r="A22" s="116" t="s">
        <v>138</v>
      </c>
      <c r="B22" s="70">
        <v>0.5</v>
      </c>
      <c r="C22" s="70">
        <v>0.5</v>
      </c>
      <c r="D22" s="70">
        <v>0.5</v>
      </c>
      <c r="E22" s="70">
        <v>0.5</v>
      </c>
      <c r="F22" s="70">
        <v>0.5</v>
      </c>
      <c r="G22" s="70">
        <v>0.5</v>
      </c>
      <c r="H22" s="70">
        <v>0.5</v>
      </c>
      <c r="I22" s="70">
        <v>0.5</v>
      </c>
      <c r="J22" s="70">
        <v>0.5</v>
      </c>
      <c r="K22" s="70">
        <v>0.4</v>
      </c>
      <c r="L22" s="70">
        <v>0.33333333333333331</v>
      </c>
      <c r="M22" s="70">
        <v>0.25</v>
      </c>
    </row>
    <row r="23" spans="1:13" x14ac:dyDescent="0.25">
      <c r="A23" s="48" t="s">
        <v>2</v>
      </c>
      <c r="B23" s="70">
        <v>3.1666666666666665</v>
      </c>
      <c r="C23" s="70">
        <v>3.5833333333333335</v>
      </c>
      <c r="D23" s="70">
        <v>3.6666666666666665</v>
      </c>
      <c r="E23" s="70">
        <v>3.75</v>
      </c>
      <c r="F23" s="70">
        <v>3.9166666666666665</v>
      </c>
      <c r="G23" s="70">
        <v>4.166666666666667</v>
      </c>
      <c r="H23" s="70">
        <v>4.25</v>
      </c>
      <c r="I23" s="70">
        <v>4.25</v>
      </c>
      <c r="J23" s="70">
        <v>4.166666666666667</v>
      </c>
      <c r="K23" s="70">
        <v>4</v>
      </c>
      <c r="L23" s="70">
        <v>4.25</v>
      </c>
      <c r="M23" s="70">
        <v>4.333333333333333</v>
      </c>
    </row>
    <row r="24" spans="1:13" x14ac:dyDescent="0.25">
      <c r="A24" s="48" t="s">
        <v>3</v>
      </c>
      <c r="B24" s="70">
        <v>3.8333333333333335</v>
      </c>
      <c r="C24" s="70">
        <v>3.75</v>
      </c>
      <c r="D24" s="70">
        <v>3.5833333333333335</v>
      </c>
      <c r="E24" s="70">
        <v>3.8333333333333335</v>
      </c>
      <c r="F24" s="70">
        <v>4</v>
      </c>
      <c r="G24" s="70">
        <v>4.333333333333333</v>
      </c>
      <c r="H24" s="70">
        <v>4.166666666666667</v>
      </c>
      <c r="I24" s="70">
        <v>4</v>
      </c>
      <c r="J24" s="70">
        <v>4</v>
      </c>
      <c r="K24" s="70">
        <v>4.4000000000000004</v>
      </c>
      <c r="L24" s="70">
        <v>4.666666666666667</v>
      </c>
      <c r="M24" s="70">
        <v>4.75</v>
      </c>
    </row>
    <row r="25" spans="1:13" x14ac:dyDescent="0.25">
      <c r="A25" s="48" t="s">
        <v>4</v>
      </c>
      <c r="B25" s="70">
        <v>0.91666666666666663</v>
      </c>
      <c r="C25" s="70">
        <v>1.75</v>
      </c>
      <c r="D25" s="70">
        <v>2.0833333333333335</v>
      </c>
      <c r="E25" s="70">
        <v>3.3333333333333335</v>
      </c>
      <c r="F25" s="70">
        <v>3.5833333333333335</v>
      </c>
      <c r="G25" s="70">
        <v>3.5833333333333335</v>
      </c>
      <c r="H25" s="70">
        <v>3.6666666666666665</v>
      </c>
      <c r="I25" s="70">
        <v>3.9166666666666665</v>
      </c>
      <c r="J25" s="70">
        <v>4.083333333333333</v>
      </c>
      <c r="K25" s="70">
        <v>4.2</v>
      </c>
      <c r="L25" s="70">
        <v>4.083333333333333</v>
      </c>
      <c r="M25" s="70">
        <v>3.8333333333333335</v>
      </c>
    </row>
    <row r="26" spans="1:13" x14ac:dyDescent="0.25">
      <c r="A26" s="48" t="s">
        <v>5</v>
      </c>
      <c r="B26" s="70">
        <v>1.4166666666666667</v>
      </c>
      <c r="C26" s="70">
        <v>1.3333333333333333</v>
      </c>
      <c r="D26" s="70">
        <v>1.3333333333333333</v>
      </c>
      <c r="E26" s="70">
        <v>1.3333333333333333</v>
      </c>
      <c r="F26" s="70">
        <v>1.3333333333333333</v>
      </c>
      <c r="G26" s="70">
        <v>1.3333333333333333</v>
      </c>
      <c r="H26" s="70">
        <v>1.4166666666666667</v>
      </c>
      <c r="I26" s="70">
        <v>2.3333333333333335</v>
      </c>
      <c r="J26" s="70">
        <v>1.3333333333333333</v>
      </c>
      <c r="K26" s="70">
        <v>1.5</v>
      </c>
      <c r="L26" s="70">
        <v>1.5833333333333333</v>
      </c>
      <c r="M26" s="70">
        <v>1.5</v>
      </c>
    </row>
    <row r="27" spans="1:13" x14ac:dyDescent="0.25">
      <c r="A27" s="48" t="s">
        <v>6</v>
      </c>
      <c r="B27" s="70">
        <v>1.8333333333333333</v>
      </c>
      <c r="C27" s="70">
        <v>1.75</v>
      </c>
      <c r="D27" s="70">
        <v>1.6666666666666667</v>
      </c>
      <c r="E27" s="70">
        <v>1.6666666666666667</v>
      </c>
      <c r="F27" s="70">
        <v>1.75</v>
      </c>
      <c r="G27" s="70">
        <v>1.75</v>
      </c>
      <c r="H27" s="70">
        <v>1.75</v>
      </c>
      <c r="I27" s="70">
        <v>1.75</v>
      </c>
      <c r="J27" s="70">
        <v>1.75</v>
      </c>
      <c r="K27" s="70">
        <v>1.8</v>
      </c>
      <c r="L27" s="70">
        <v>2</v>
      </c>
      <c r="M27" s="70">
        <v>2</v>
      </c>
    </row>
    <row r="28" spans="1:13" x14ac:dyDescent="0.25">
      <c r="A28" s="48" t="s">
        <v>7</v>
      </c>
      <c r="B28" s="70">
        <v>0</v>
      </c>
      <c r="C28" s="70">
        <v>0</v>
      </c>
      <c r="D28" s="70">
        <v>0</v>
      </c>
      <c r="E28" s="70">
        <v>0</v>
      </c>
      <c r="F28" s="70">
        <v>0</v>
      </c>
      <c r="G28" s="70">
        <v>0</v>
      </c>
      <c r="H28" s="70">
        <v>0</v>
      </c>
      <c r="I28" s="70">
        <v>0</v>
      </c>
      <c r="J28" s="70">
        <v>0</v>
      </c>
      <c r="K28" s="70">
        <v>0</v>
      </c>
      <c r="L28" s="70">
        <v>0</v>
      </c>
      <c r="M28" s="70">
        <v>0</v>
      </c>
    </row>
    <row r="29" spans="1:13" x14ac:dyDescent="0.25">
      <c r="A29" s="48" t="s">
        <v>8</v>
      </c>
      <c r="B29" s="70">
        <v>8.3333333333333329E-2</v>
      </c>
      <c r="C29" s="70">
        <v>8.3333333333333329E-2</v>
      </c>
      <c r="D29" s="70">
        <v>8.3333333333333329E-2</v>
      </c>
      <c r="E29" s="70">
        <v>8.3333333333333329E-2</v>
      </c>
      <c r="F29" s="70">
        <v>0.16666666666666666</v>
      </c>
      <c r="G29" s="70">
        <v>0.16666666666666666</v>
      </c>
      <c r="H29" s="70">
        <v>0.16666666666666666</v>
      </c>
      <c r="I29" s="70">
        <v>0.33333333333333331</v>
      </c>
      <c r="J29" s="70">
        <v>0.33333333333333331</v>
      </c>
      <c r="K29" s="70">
        <v>0.3</v>
      </c>
      <c r="L29" s="70">
        <v>0.41666666666666669</v>
      </c>
      <c r="M29" s="70">
        <v>0.41666666666666669</v>
      </c>
    </row>
    <row r="30" spans="1:13" x14ac:dyDescent="0.25">
      <c r="A30" s="48" t="s">
        <v>9</v>
      </c>
      <c r="B30" s="70">
        <v>0</v>
      </c>
      <c r="C30" s="70">
        <v>0</v>
      </c>
      <c r="D30" s="70">
        <v>0</v>
      </c>
      <c r="E30" s="70">
        <v>0</v>
      </c>
      <c r="F30" s="70">
        <v>0</v>
      </c>
      <c r="G30" s="70">
        <v>0</v>
      </c>
      <c r="H30" s="70">
        <v>0</v>
      </c>
      <c r="I30" s="70">
        <v>0</v>
      </c>
      <c r="J30" s="70">
        <v>0</v>
      </c>
      <c r="K30" s="70">
        <v>0</v>
      </c>
      <c r="L30" s="70">
        <v>0.75</v>
      </c>
      <c r="M30" s="70">
        <v>0.75</v>
      </c>
    </row>
    <row r="31" spans="1:13" x14ac:dyDescent="0.25">
      <c r="A31" s="48" t="s">
        <v>160</v>
      </c>
      <c r="B31" s="70">
        <v>8.3333333333333329E-2</v>
      </c>
      <c r="C31" s="70">
        <v>8.3333333333333329E-2</v>
      </c>
      <c r="D31" s="70">
        <v>8.3333333333333329E-2</v>
      </c>
      <c r="E31" s="70">
        <v>8.3333333333333329E-2</v>
      </c>
      <c r="F31" s="70">
        <v>8.3333333333333329E-2</v>
      </c>
      <c r="G31" s="70">
        <v>8.3333333333333329E-2</v>
      </c>
      <c r="H31" s="70">
        <v>0.16666666666666666</v>
      </c>
      <c r="I31" s="70">
        <v>0.16666666666666666</v>
      </c>
      <c r="J31" s="70">
        <v>0.16666666666666666</v>
      </c>
      <c r="K31" s="70">
        <v>0.1</v>
      </c>
      <c r="L31" s="70">
        <v>8.3333333333333329E-2</v>
      </c>
      <c r="M31" s="70">
        <v>0.16666666666666666</v>
      </c>
    </row>
    <row r="32" spans="1:13" x14ac:dyDescent="0.25">
      <c r="A32" s="48" t="s">
        <v>11</v>
      </c>
      <c r="B32" s="70">
        <v>0</v>
      </c>
      <c r="C32" s="70">
        <v>0</v>
      </c>
      <c r="D32" s="70">
        <v>0</v>
      </c>
      <c r="E32" s="70">
        <v>0</v>
      </c>
      <c r="F32" s="70">
        <v>0</v>
      </c>
      <c r="G32" s="70">
        <v>0</v>
      </c>
      <c r="H32" s="70">
        <v>0</v>
      </c>
      <c r="I32" s="70">
        <v>0</v>
      </c>
      <c r="J32" s="70">
        <v>0</v>
      </c>
      <c r="K32" s="70">
        <v>0</v>
      </c>
      <c r="L32" s="70">
        <v>0</v>
      </c>
      <c r="M32" s="70">
        <v>0</v>
      </c>
    </row>
    <row r="33" spans="1:13" x14ac:dyDescent="0.25">
      <c r="A33" s="48" t="s">
        <v>12</v>
      </c>
      <c r="B33" s="70">
        <v>0.33333333333333331</v>
      </c>
      <c r="C33" s="70">
        <v>0.16666666666666666</v>
      </c>
      <c r="D33" s="70">
        <v>0.16666666666666666</v>
      </c>
      <c r="E33" s="70">
        <v>0.16666666666666666</v>
      </c>
      <c r="F33" s="70">
        <v>0.33333333333333331</v>
      </c>
      <c r="G33" s="70">
        <v>2.0833333333333335</v>
      </c>
      <c r="H33" s="70">
        <v>2.25</v>
      </c>
      <c r="I33" s="70">
        <v>2.6666666666666665</v>
      </c>
      <c r="J33" s="70">
        <v>2.6666666666666665</v>
      </c>
      <c r="K33" s="70">
        <v>3.3</v>
      </c>
      <c r="L33" s="70">
        <v>3.5</v>
      </c>
      <c r="M33" s="70">
        <v>3.4166666666666665</v>
      </c>
    </row>
    <row r="34" spans="1:13" x14ac:dyDescent="0.25">
      <c r="A34" s="121" t="s">
        <v>13</v>
      </c>
      <c r="B34" s="71">
        <v>8.3333333333333329E-2</v>
      </c>
      <c r="C34" s="71">
        <v>8.3333333333333329E-2</v>
      </c>
      <c r="D34" s="71">
        <v>8.3333333333333329E-2</v>
      </c>
      <c r="E34" s="71">
        <v>8.3333333333333329E-2</v>
      </c>
      <c r="F34" s="71">
        <v>0.16666666666666666</v>
      </c>
      <c r="G34" s="71">
        <v>0.33333333333333331</v>
      </c>
      <c r="H34" s="71">
        <v>0.5</v>
      </c>
      <c r="I34" s="71">
        <v>0.5</v>
      </c>
      <c r="J34" s="71">
        <v>0.66666666666666663</v>
      </c>
      <c r="K34" s="71">
        <v>0.8</v>
      </c>
      <c r="L34" s="71">
        <v>1</v>
      </c>
      <c r="M34" s="71">
        <v>1</v>
      </c>
    </row>
  </sheetData>
  <mergeCells count="1">
    <mergeCell ref="A1:M1"/>
  </mergeCells>
  <printOptions horizontalCentered="1" verticalCentered="1"/>
  <pageMargins left="0" right="0" top="0.55118110236220497" bottom="0.15748031496063" header="0.118110236220472" footer="0.31496062992126"/>
  <pageSetup paperSize="9" scale="85" orientation="landscape" r:id="rId1"/>
  <headerFooter>
    <oddHeader>&amp;L&amp;10Rolling Data Archive - FMH&amp;C&amp;10Page: &amp;P of &amp;N&amp;R&amp;10fn:&amp;F</oddHead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378F-B01B-4D16-815C-7FC0423153D9}">
  <sheetPr>
    <tabColor rgb="FF0070C0"/>
  </sheetPr>
  <dimension ref="A1:A15"/>
  <sheetViews>
    <sheetView workbookViewId="0">
      <selection activeCell="F16" sqref="F16"/>
    </sheetView>
  </sheetViews>
  <sheetFormatPr defaultRowHeight="15" x14ac:dyDescent="0.25"/>
  <cols>
    <col min="1" max="1" width="88.7109375" customWidth="1"/>
  </cols>
  <sheetData>
    <row r="1" spans="1:1" ht="24" customHeight="1" x14ac:dyDescent="0.35">
      <c r="A1" s="27" t="s">
        <v>120</v>
      </c>
    </row>
    <row r="2" spans="1:1" ht="24" customHeight="1" x14ac:dyDescent="0.25">
      <c r="A2" t="s">
        <v>121</v>
      </c>
    </row>
    <row r="3" spans="1:1" ht="24" customHeight="1" x14ac:dyDescent="0.25">
      <c r="A3" t="s">
        <v>122</v>
      </c>
    </row>
    <row r="4" spans="1:1" ht="24" customHeight="1" x14ac:dyDescent="0.25">
      <c r="A4" t="s">
        <v>123</v>
      </c>
    </row>
    <row r="5" spans="1:1" ht="24" customHeight="1" x14ac:dyDescent="0.25">
      <c r="A5" t="s">
        <v>124</v>
      </c>
    </row>
    <row r="6" spans="1:1" ht="24" customHeight="1" x14ac:dyDescent="0.25">
      <c r="A6" t="s">
        <v>125</v>
      </c>
    </row>
    <row r="7" spans="1:1" ht="24" customHeight="1" x14ac:dyDescent="0.25">
      <c r="A7" t="s">
        <v>126</v>
      </c>
    </row>
    <row r="8" spans="1:1" ht="24" customHeight="1" x14ac:dyDescent="0.25">
      <c r="A8" t="s">
        <v>127</v>
      </c>
    </row>
    <row r="9" spans="1:1" ht="24" customHeight="1" x14ac:dyDescent="0.25">
      <c r="A9" t="s">
        <v>128</v>
      </c>
    </row>
    <row r="10" spans="1:1" ht="24" customHeight="1" x14ac:dyDescent="0.25">
      <c r="A10" t="s">
        <v>129</v>
      </c>
    </row>
    <row r="13" spans="1:1" x14ac:dyDescent="0.25">
      <c r="A13" t="s">
        <v>374</v>
      </c>
    </row>
    <row r="14" spans="1:1" x14ac:dyDescent="0.25">
      <c r="A14" t="s">
        <v>375</v>
      </c>
    </row>
    <row r="15" spans="1:1" x14ac:dyDescent="0.25">
      <c r="A15" t="s">
        <v>376</v>
      </c>
    </row>
  </sheetData>
  <pageMargins left="0.7" right="0.7" top="0.75" bottom="0.75" header="0.3" footer="0.3"/>
  <pageSetup paperSize="9"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BC11-6CE2-4C36-8ABC-0EF661F0EDB8}">
  <dimension ref="E1:O1"/>
  <sheetViews>
    <sheetView showGridLines="0" topLeftCell="A25" workbookViewId="0">
      <selection activeCell="V55" sqref="V55"/>
    </sheetView>
  </sheetViews>
  <sheetFormatPr defaultRowHeight="15" x14ac:dyDescent="0.25"/>
  <cols>
    <col min="1" max="1" width="1.7109375" customWidth="1"/>
    <col min="10" max="10" width="3.85546875" customWidth="1"/>
  </cols>
  <sheetData>
    <row r="1" spans="5:15" ht="31.9" customHeight="1" x14ac:dyDescent="0.4">
      <c r="E1" s="65"/>
      <c r="F1" s="65"/>
      <c r="G1" s="65"/>
      <c r="H1" s="65"/>
      <c r="I1" s="65"/>
      <c r="J1" s="66" t="s">
        <v>150</v>
      </c>
      <c r="K1" s="65"/>
      <c r="L1" s="65"/>
      <c r="M1" s="65"/>
      <c r="N1" s="65"/>
      <c r="O1" s="65"/>
    </row>
  </sheetData>
  <pageMargins left="0.7" right="0.7"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7244-3699-4A42-8038-4EF2925B9B0B}">
  <sheetPr>
    <tabColor theme="8" tint="-0.249977111117893"/>
  </sheetPr>
  <dimension ref="A1:R34"/>
  <sheetViews>
    <sheetView tabSelected="1" topLeftCell="A7" workbookViewId="0">
      <selection activeCell="A17" sqref="A17:O34"/>
    </sheetView>
  </sheetViews>
  <sheetFormatPr defaultRowHeight="15" x14ac:dyDescent="0.25"/>
  <cols>
    <col min="1" max="1" width="31.28515625" customWidth="1"/>
    <col min="2" max="2" width="7.42578125" style="2" customWidth="1"/>
    <col min="3" max="3" width="7" style="2" customWidth="1"/>
    <col min="4" max="4" width="7.28515625" style="2" customWidth="1"/>
    <col min="5" max="5" width="7.7109375" style="2" customWidth="1"/>
    <col min="6" max="7" width="7.28515625" style="2" bestFit="1" customWidth="1"/>
    <col min="8" max="11" width="6.5703125" style="2" customWidth="1"/>
    <col min="12" max="12" width="7.42578125" style="2" customWidth="1"/>
    <col min="13" max="13" width="7.7109375" style="2" customWidth="1"/>
    <col min="14" max="14" width="8" style="26" customWidth="1"/>
    <col min="15" max="15" width="9.7109375" style="26" customWidth="1"/>
    <col min="16" max="16" width="9.42578125" style="26" customWidth="1"/>
  </cols>
  <sheetData>
    <row r="1" spans="1:18" ht="5.65" customHeight="1" x14ac:dyDescent="0.25">
      <c r="A1" s="4"/>
      <c r="B1" s="5"/>
      <c r="C1" s="5"/>
      <c r="D1" s="5"/>
      <c r="E1" s="5"/>
      <c r="F1" s="5"/>
      <c r="G1" s="5"/>
      <c r="H1" s="5"/>
      <c r="I1" s="5"/>
      <c r="J1" s="5"/>
      <c r="K1" s="5"/>
      <c r="L1" s="5"/>
      <c r="M1" s="5"/>
      <c r="N1" s="25"/>
      <c r="O1" s="25"/>
      <c r="P1" s="25"/>
    </row>
    <row r="2" spans="1:18" ht="54" customHeight="1" x14ac:dyDescent="0.25">
      <c r="A2" s="50" t="s">
        <v>153</v>
      </c>
      <c r="B2" s="108" t="s">
        <v>186</v>
      </c>
      <c r="C2" s="108" t="s">
        <v>218</v>
      </c>
      <c r="D2" s="108" t="s">
        <v>245</v>
      </c>
      <c r="E2" s="108" t="s">
        <v>279</v>
      </c>
      <c r="F2" s="108" t="s">
        <v>308</v>
      </c>
      <c r="G2" s="108" t="s">
        <v>337</v>
      </c>
      <c r="H2" s="108" t="s">
        <v>372</v>
      </c>
      <c r="I2" s="108" t="s">
        <v>403</v>
      </c>
      <c r="J2" s="108" t="s">
        <v>431</v>
      </c>
      <c r="K2" s="108" t="s">
        <v>461</v>
      </c>
      <c r="L2" s="108" t="s">
        <v>507</v>
      </c>
      <c r="M2" s="108" t="s">
        <v>537</v>
      </c>
      <c r="N2" s="108" t="s">
        <v>114</v>
      </c>
      <c r="O2" s="165" t="s">
        <v>132</v>
      </c>
      <c r="P2"/>
    </row>
    <row r="3" spans="1:18" ht="15.75" x14ac:dyDescent="0.25">
      <c r="A3" s="166" t="s">
        <v>0</v>
      </c>
      <c r="B3" s="142">
        <v>91.9</v>
      </c>
      <c r="C3" s="142">
        <v>90</v>
      </c>
      <c r="D3" s="59">
        <v>90.9</v>
      </c>
      <c r="E3" s="59">
        <v>90.56</v>
      </c>
      <c r="F3" s="59">
        <v>91.1</v>
      </c>
      <c r="G3" s="59">
        <v>94</v>
      </c>
      <c r="H3" s="59">
        <v>96.2</v>
      </c>
      <c r="I3" s="241">
        <v>93.4</v>
      </c>
      <c r="J3" s="59">
        <v>96.09</v>
      </c>
      <c r="K3" s="59">
        <v>97.89</v>
      </c>
      <c r="L3" s="260">
        <v>96.83</v>
      </c>
      <c r="M3" s="59">
        <v>97.24</v>
      </c>
      <c r="N3" s="133"/>
      <c r="O3" s="167">
        <f>AVERAGE(Table1527[[#This Row],[June
2020]:[May
2021]])</f>
        <v>93.842500000000015</v>
      </c>
      <c r="P3"/>
      <c r="R3" s="29"/>
    </row>
    <row r="4" spans="1:18" ht="15.75" x14ac:dyDescent="0.25">
      <c r="A4" s="40" t="s">
        <v>2</v>
      </c>
      <c r="B4" s="142">
        <v>1</v>
      </c>
      <c r="C4" s="33">
        <v>2</v>
      </c>
      <c r="D4" s="181">
        <v>5</v>
      </c>
      <c r="E4" s="33">
        <v>4</v>
      </c>
      <c r="F4" s="33">
        <v>1</v>
      </c>
      <c r="G4" s="33">
        <v>6</v>
      </c>
      <c r="H4" s="33">
        <v>3</v>
      </c>
      <c r="I4" s="119">
        <v>4</v>
      </c>
      <c r="J4" s="33">
        <v>3</v>
      </c>
      <c r="K4" s="33">
        <v>0</v>
      </c>
      <c r="L4" s="119">
        <v>4</v>
      </c>
      <c r="M4" s="33">
        <v>3</v>
      </c>
      <c r="N4" s="133">
        <f>SUM(Table1527[[#This Row],[June
2020]:[May
2021]])</f>
        <v>36</v>
      </c>
      <c r="O4" s="167">
        <f>AVERAGE(Table1527[[#This Row],[June
2020]:[May
2021]])</f>
        <v>3</v>
      </c>
      <c r="P4"/>
      <c r="R4" s="29"/>
    </row>
    <row r="5" spans="1:18" ht="15.75" x14ac:dyDescent="0.25">
      <c r="A5" s="40" t="s">
        <v>3</v>
      </c>
      <c r="B5" s="142">
        <v>2</v>
      </c>
      <c r="C5" s="33">
        <v>5</v>
      </c>
      <c r="D5" s="181">
        <v>1</v>
      </c>
      <c r="E5" s="33">
        <v>4</v>
      </c>
      <c r="F5" s="33">
        <v>3</v>
      </c>
      <c r="G5" s="33">
        <v>2</v>
      </c>
      <c r="H5" s="33">
        <v>3</v>
      </c>
      <c r="I5" s="119">
        <v>4</v>
      </c>
      <c r="J5" s="33">
        <v>0</v>
      </c>
      <c r="K5" s="33">
        <v>2</v>
      </c>
      <c r="L5" s="119">
        <v>4</v>
      </c>
      <c r="M5" s="33">
        <v>2</v>
      </c>
      <c r="N5" s="133">
        <f>SUM(Table1527[[#This Row],[June
2020]:[May
2021]])</f>
        <v>32</v>
      </c>
      <c r="O5" s="167">
        <f>AVERAGE(Table1527[[#This Row],[June
2020]:[May
2021]])</f>
        <v>2.6666666666666665</v>
      </c>
      <c r="P5"/>
      <c r="R5" s="29"/>
    </row>
    <row r="6" spans="1:18" ht="15.75" x14ac:dyDescent="0.25">
      <c r="A6" s="40" t="s">
        <v>136</v>
      </c>
      <c r="B6" s="142">
        <v>2</v>
      </c>
      <c r="C6" s="33">
        <v>3</v>
      </c>
      <c r="D6" s="181">
        <v>0</v>
      </c>
      <c r="E6" s="33">
        <v>3</v>
      </c>
      <c r="F6" s="33">
        <v>1</v>
      </c>
      <c r="G6" s="33">
        <v>1</v>
      </c>
      <c r="H6" s="33">
        <v>3</v>
      </c>
      <c r="I6" s="119">
        <v>6</v>
      </c>
      <c r="J6" s="33">
        <v>9</v>
      </c>
      <c r="K6" s="33">
        <v>2</v>
      </c>
      <c r="L6" s="119">
        <v>3</v>
      </c>
      <c r="M6" s="33">
        <v>6</v>
      </c>
      <c r="N6" s="133">
        <f>SUM(Table1527[[#This Row],[June
2020]:[May
2021]])</f>
        <v>39</v>
      </c>
      <c r="O6" s="167">
        <f>AVERAGE(Table1527[[#This Row],[June
2020]:[May
2021]])</f>
        <v>3.25</v>
      </c>
      <c r="P6"/>
      <c r="R6" s="29"/>
    </row>
    <row r="7" spans="1:18" ht="15.75" x14ac:dyDescent="0.25">
      <c r="A7" s="40" t="s">
        <v>137</v>
      </c>
      <c r="B7" s="142">
        <v>0</v>
      </c>
      <c r="C7" s="33">
        <v>0</v>
      </c>
      <c r="D7" s="181">
        <v>0</v>
      </c>
      <c r="E7" s="33">
        <v>0</v>
      </c>
      <c r="F7" s="33">
        <v>0</v>
      </c>
      <c r="G7" s="33">
        <v>11</v>
      </c>
      <c r="H7" s="33">
        <v>0</v>
      </c>
      <c r="I7" s="119">
        <v>1</v>
      </c>
      <c r="J7" s="33">
        <v>1</v>
      </c>
      <c r="K7" s="33">
        <v>1</v>
      </c>
      <c r="L7" s="119">
        <v>1</v>
      </c>
      <c r="M7" s="33">
        <v>0</v>
      </c>
      <c r="N7" s="133">
        <f>SUM(Table1527[[#This Row],[June
2020]:[May
2021]])</f>
        <v>15</v>
      </c>
      <c r="O7" s="167">
        <f>AVERAGE(Table1527[[#This Row],[June
2020]:[May
2021]])</f>
        <v>1.25</v>
      </c>
      <c r="P7"/>
      <c r="R7" s="29"/>
    </row>
    <row r="8" spans="1:18" ht="15.75" x14ac:dyDescent="0.25">
      <c r="A8" s="40" t="s">
        <v>6</v>
      </c>
      <c r="B8" s="142">
        <v>3</v>
      </c>
      <c r="C8" s="33">
        <v>3</v>
      </c>
      <c r="D8" s="181">
        <v>3</v>
      </c>
      <c r="E8" s="33">
        <v>3</v>
      </c>
      <c r="F8" s="33">
        <v>3</v>
      </c>
      <c r="G8" s="33">
        <v>3</v>
      </c>
      <c r="H8" s="33">
        <v>3</v>
      </c>
      <c r="I8" s="119">
        <v>3</v>
      </c>
      <c r="J8" s="33">
        <v>3</v>
      </c>
      <c r="K8" s="33">
        <v>3</v>
      </c>
      <c r="L8" s="119">
        <v>3</v>
      </c>
      <c r="M8" s="33">
        <v>3</v>
      </c>
      <c r="N8" s="133">
        <f>SUM(Table1527[[#This Row],[June
2020]:[May
2021]])</f>
        <v>36</v>
      </c>
      <c r="O8" s="167">
        <f>AVERAGE(Table1527[[#This Row],[June
2020]:[May
2021]])</f>
        <v>3</v>
      </c>
      <c r="P8"/>
      <c r="R8" s="29"/>
    </row>
    <row r="9" spans="1:18" ht="15.75" x14ac:dyDescent="0.25">
      <c r="A9" s="40" t="s">
        <v>7</v>
      </c>
      <c r="B9" s="142">
        <v>0</v>
      </c>
      <c r="C9" s="33">
        <v>0</v>
      </c>
      <c r="D9" s="181">
        <v>0</v>
      </c>
      <c r="E9" s="33">
        <v>2</v>
      </c>
      <c r="F9" s="33">
        <v>1</v>
      </c>
      <c r="G9" s="33">
        <v>1</v>
      </c>
      <c r="H9" s="33">
        <v>1</v>
      </c>
      <c r="I9" s="119">
        <v>0</v>
      </c>
      <c r="J9" s="33">
        <v>0</v>
      </c>
      <c r="K9" s="33">
        <v>0</v>
      </c>
      <c r="L9" s="119">
        <v>2</v>
      </c>
      <c r="M9" s="33">
        <v>1</v>
      </c>
      <c r="N9" s="133">
        <f>SUM(Table1527[[#This Row],[June
2020]:[May
2021]])</f>
        <v>8</v>
      </c>
      <c r="O9" s="167">
        <f>AVERAGE(Table1527[[#This Row],[June
2020]:[May
2021]])</f>
        <v>0.66666666666666663</v>
      </c>
      <c r="P9"/>
      <c r="R9" s="29"/>
    </row>
    <row r="10" spans="1:18" ht="15.75" x14ac:dyDescent="0.25">
      <c r="A10" s="40" t="s">
        <v>8</v>
      </c>
      <c r="B10" s="142">
        <v>0</v>
      </c>
      <c r="C10" s="33">
        <v>0</v>
      </c>
      <c r="D10" s="181">
        <v>0</v>
      </c>
      <c r="E10" s="33">
        <v>1</v>
      </c>
      <c r="F10" s="33">
        <v>1</v>
      </c>
      <c r="G10" s="33">
        <v>1</v>
      </c>
      <c r="H10" s="33">
        <v>1</v>
      </c>
      <c r="I10" s="119">
        <v>0</v>
      </c>
      <c r="J10" s="33">
        <v>1</v>
      </c>
      <c r="K10" s="33">
        <v>0</v>
      </c>
      <c r="L10" s="119">
        <v>0</v>
      </c>
      <c r="M10" s="33">
        <v>0</v>
      </c>
      <c r="N10" s="133">
        <f>SUM(Table1527[[#This Row],[June
2020]:[May
2021]])</f>
        <v>5</v>
      </c>
      <c r="O10" s="167">
        <f>AVERAGE(Table1527[[#This Row],[June
2020]:[May
2021]])</f>
        <v>0.41666666666666669</v>
      </c>
      <c r="P10"/>
      <c r="R10" s="29"/>
    </row>
    <row r="11" spans="1:18" ht="15.75" x14ac:dyDescent="0.25">
      <c r="A11" s="40" t="s">
        <v>9</v>
      </c>
      <c r="B11" s="142">
        <v>0</v>
      </c>
      <c r="C11" s="33">
        <v>0</v>
      </c>
      <c r="D11" s="181">
        <v>0</v>
      </c>
      <c r="E11" s="33">
        <v>0</v>
      </c>
      <c r="F11" s="33">
        <v>0</v>
      </c>
      <c r="G11" s="33">
        <v>0</v>
      </c>
      <c r="H11" s="33">
        <v>0</v>
      </c>
      <c r="I11" s="119">
        <v>0</v>
      </c>
      <c r="J11" s="33">
        <v>0</v>
      </c>
      <c r="K11" s="33">
        <v>0</v>
      </c>
      <c r="L11" s="119">
        <v>0</v>
      </c>
      <c r="M11" s="33">
        <v>0</v>
      </c>
      <c r="N11" s="133">
        <f>SUM(Table1527[[#This Row],[June
2020]:[May
2021]])</f>
        <v>0</v>
      </c>
      <c r="O11" s="167">
        <f>AVERAGE(Table1527[[#This Row],[June
2020]:[May
2021]])</f>
        <v>0</v>
      </c>
      <c r="P11"/>
      <c r="R11" s="29"/>
    </row>
    <row r="12" spans="1:18" ht="15.75" x14ac:dyDescent="0.25">
      <c r="A12" s="40" t="s">
        <v>10</v>
      </c>
      <c r="B12" s="142">
        <v>0</v>
      </c>
      <c r="C12" s="33">
        <v>0</v>
      </c>
      <c r="D12" s="181">
        <v>0</v>
      </c>
      <c r="E12" s="33">
        <v>2</v>
      </c>
      <c r="F12" s="33">
        <v>0</v>
      </c>
      <c r="G12" s="33">
        <v>1</v>
      </c>
      <c r="H12" s="33">
        <v>0</v>
      </c>
      <c r="I12" s="119">
        <v>0</v>
      </c>
      <c r="J12" s="33">
        <v>0</v>
      </c>
      <c r="K12" s="33">
        <v>0</v>
      </c>
      <c r="L12" s="119">
        <v>0</v>
      </c>
      <c r="M12" s="33">
        <v>2</v>
      </c>
      <c r="N12" s="133">
        <f>SUM(Table1527[[#This Row],[June
2020]:[May
2021]])</f>
        <v>5</v>
      </c>
      <c r="O12" s="167">
        <f>AVERAGE(Table1527[[#This Row],[June
2020]:[May
2021]])</f>
        <v>0.41666666666666669</v>
      </c>
      <c r="P12"/>
      <c r="R12" s="29"/>
    </row>
    <row r="13" spans="1:18" ht="15.75" x14ac:dyDescent="0.25">
      <c r="A13" s="40" t="s">
        <v>11</v>
      </c>
      <c r="B13" s="142">
        <v>0</v>
      </c>
      <c r="C13" s="33">
        <v>1</v>
      </c>
      <c r="D13" s="181">
        <v>0</v>
      </c>
      <c r="E13" s="33">
        <v>0</v>
      </c>
      <c r="F13" s="33">
        <v>2</v>
      </c>
      <c r="G13" s="33">
        <v>4</v>
      </c>
      <c r="H13" s="33">
        <v>2</v>
      </c>
      <c r="I13" s="119"/>
      <c r="J13" s="33">
        <v>0</v>
      </c>
      <c r="K13" s="33">
        <v>0</v>
      </c>
      <c r="L13" s="119">
        <v>0</v>
      </c>
      <c r="M13" s="33">
        <v>2</v>
      </c>
      <c r="N13" s="133">
        <f>SUM(Table1527[[#This Row],[June
2020]:[May
2021]])</f>
        <v>11</v>
      </c>
      <c r="O13" s="167">
        <f>AVERAGE(Table1527[[#This Row],[June
2020]:[May
2021]])</f>
        <v>1</v>
      </c>
      <c r="P13"/>
      <c r="R13" s="29"/>
    </row>
    <row r="14" spans="1:18" ht="15.75" x14ac:dyDescent="0.25">
      <c r="A14" s="40" t="s">
        <v>12</v>
      </c>
      <c r="B14" s="142">
        <v>6</v>
      </c>
      <c r="C14" s="33">
        <v>1</v>
      </c>
      <c r="D14" s="181">
        <v>3</v>
      </c>
      <c r="E14" s="33">
        <v>1</v>
      </c>
      <c r="F14" s="33">
        <v>9</v>
      </c>
      <c r="G14" s="33">
        <v>1</v>
      </c>
      <c r="H14" s="33">
        <v>8</v>
      </c>
      <c r="I14" s="119">
        <v>6</v>
      </c>
      <c r="J14" s="33">
        <v>5</v>
      </c>
      <c r="K14" s="33">
        <v>0</v>
      </c>
      <c r="L14" s="119">
        <v>5</v>
      </c>
      <c r="M14" s="33">
        <v>0</v>
      </c>
      <c r="N14" s="133">
        <f>SUM(Table1527[[#This Row],[June
2020]:[May
2021]])</f>
        <v>45</v>
      </c>
      <c r="O14" s="167">
        <f>AVERAGE(Table1527[[#This Row],[June
2020]:[May
2021]])</f>
        <v>3.75</v>
      </c>
      <c r="P14"/>
      <c r="R14" s="29"/>
    </row>
    <row r="15" spans="1:18" ht="15.75" x14ac:dyDescent="0.25">
      <c r="A15" s="69" t="s">
        <v>13</v>
      </c>
      <c r="B15" s="168">
        <v>3</v>
      </c>
      <c r="C15" s="49">
        <v>3</v>
      </c>
      <c r="D15" s="182">
        <v>4</v>
      </c>
      <c r="E15" s="49">
        <v>3</v>
      </c>
      <c r="F15" s="49">
        <v>2</v>
      </c>
      <c r="G15" s="49">
        <v>1</v>
      </c>
      <c r="H15" s="49">
        <v>1</v>
      </c>
      <c r="I15" s="242">
        <v>2</v>
      </c>
      <c r="J15" s="49">
        <v>1</v>
      </c>
      <c r="K15" s="49">
        <v>0</v>
      </c>
      <c r="L15" s="242">
        <v>1</v>
      </c>
      <c r="M15" s="33">
        <v>0</v>
      </c>
      <c r="N15" s="133">
        <f>SUM(Table1527[[#This Row],[June
2020]:[May
2021]])</f>
        <v>21</v>
      </c>
      <c r="O15" s="167">
        <f>AVERAGE(Table1527[[#This Row],[June
2020]:[May
2021]])</f>
        <v>1.75</v>
      </c>
      <c r="P15" s="29"/>
      <c r="R15" s="29"/>
    </row>
    <row r="16" spans="1:18" ht="9" customHeight="1" x14ac:dyDescent="0.25">
      <c r="A16" s="4"/>
      <c r="B16" s="5"/>
      <c r="C16" s="5"/>
      <c r="D16" s="5"/>
      <c r="E16" s="5"/>
      <c r="F16" s="5"/>
      <c r="G16" s="5"/>
      <c r="H16" s="5"/>
      <c r="I16" s="5"/>
      <c r="J16" s="5"/>
      <c r="K16" s="5"/>
      <c r="L16" s="5"/>
      <c r="M16" s="5"/>
      <c r="N16" s="25"/>
      <c r="O16" s="25"/>
      <c r="P16" s="29"/>
    </row>
    <row r="17" spans="1:18" ht="50.25" customHeight="1" x14ac:dyDescent="0.25">
      <c r="A17" s="50" t="s">
        <v>98</v>
      </c>
      <c r="B17" s="108" t="s">
        <v>186</v>
      </c>
      <c r="C17" s="108" t="s">
        <v>218</v>
      </c>
      <c r="D17" s="108" t="s">
        <v>245</v>
      </c>
      <c r="E17" s="108" t="s">
        <v>279</v>
      </c>
      <c r="F17" s="108" t="s">
        <v>308</v>
      </c>
      <c r="G17" s="108" t="s">
        <v>337</v>
      </c>
      <c r="H17" s="108" t="s">
        <v>372</v>
      </c>
      <c r="I17" s="108" t="s">
        <v>403</v>
      </c>
      <c r="J17" s="108" t="s">
        <v>431</v>
      </c>
      <c r="K17" s="108" t="s">
        <v>461</v>
      </c>
      <c r="L17" s="108" t="s">
        <v>507</v>
      </c>
      <c r="M17" s="108" t="s">
        <v>537</v>
      </c>
      <c r="N17" s="140" t="s">
        <v>135</v>
      </c>
      <c r="O17" s="144" t="s">
        <v>131</v>
      </c>
      <c r="P17" s="29"/>
    </row>
    <row r="18" spans="1:18" ht="15.75" x14ac:dyDescent="0.25">
      <c r="A18" s="109" t="s">
        <v>94</v>
      </c>
      <c r="B18" s="52">
        <v>1</v>
      </c>
      <c r="C18" s="33">
        <v>0</v>
      </c>
      <c r="D18" s="181">
        <v>0</v>
      </c>
      <c r="E18" s="181">
        <v>1</v>
      </c>
      <c r="F18" s="181">
        <v>0</v>
      </c>
      <c r="G18" s="181">
        <v>2</v>
      </c>
      <c r="H18" s="190">
        <v>2</v>
      </c>
      <c r="I18" s="33">
        <v>3</v>
      </c>
      <c r="J18" s="33">
        <v>3</v>
      </c>
      <c r="K18" s="114">
        <v>5</v>
      </c>
      <c r="L18" s="261">
        <v>4</v>
      </c>
      <c r="M18" s="154">
        <v>2</v>
      </c>
      <c r="N18" s="133">
        <f>SUM(Table14628[[#This Row],[June
2020]:[May
2021]])</f>
        <v>23</v>
      </c>
      <c r="O18" s="68">
        <f>AVERAGE(Table14628[[#This Row],[June
2020]:[May
2021]])</f>
        <v>1.9166666666666667</v>
      </c>
      <c r="P18"/>
      <c r="R18" s="29"/>
    </row>
    <row r="19" spans="1:18" ht="15.75" x14ac:dyDescent="0.25">
      <c r="A19" s="109" t="s">
        <v>95</v>
      </c>
      <c r="B19" s="52">
        <v>3</v>
      </c>
      <c r="C19" s="33">
        <v>6</v>
      </c>
      <c r="D19" s="181">
        <v>2</v>
      </c>
      <c r="E19" s="181">
        <v>3</v>
      </c>
      <c r="F19" s="181">
        <v>4</v>
      </c>
      <c r="G19" s="181">
        <v>4</v>
      </c>
      <c r="H19" s="190">
        <v>4</v>
      </c>
      <c r="I19" s="119">
        <v>4</v>
      </c>
      <c r="J19" s="119">
        <v>3</v>
      </c>
      <c r="K19" s="114">
        <v>3</v>
      </c>
      <c r="L19" s="119">
        <v>4</v>
      </c>
      <c r="M19" s="154">
        <v>3</v>
      </c>
      <c r="N19" s="133">
        <f>SUM(Table14628[[#This Row],[June
2020]:[May
2021]])</f>
        <v>43</v>
      </c>
      <c r="O19" s="68">
        <f>AVERAGE(Table14628[[#This Row],[June
2020]:[May
2021]])</f>
        <v>3.5833333333333335</v>
      </c>
      <c r="P19"/>
      <c r="R19" s="29"/>
    </row>
    <row r="20" spans="1:18" ht="15.75" x14ac:dyDescent="0.25">
      <c r="A20" s="109" t="s">
        <v>96</v>
      </c>
      <c r="B20" s="52">
        <v>0</v>
      </c>
      <c r="C20" s="33">
        <v>1</v>
      </c>
      <c r="D20" s="181">
        <v>1</v>
      </c>
      <c r="E20" s="181">
        <v>0</v>
      </c>
      <c r="F20" s="181">
        <v>0</v>
      </c>
      <c r="G20" s="181">
        <v>0</v>
      </c>
      <c r="H20" s="190">
        <v>0</v>
      </c>
      <c r="I20" s="119">
        <v>0</v>
      </c>
      <c r="J20" s="119">
        <v>1</v>
      </c>
      <c r="K20" s="114">
        <v>1</v>
      </c>
      <c r="L20" s="119">
        <v>1</v>
      </c>
      <c r="M20" s="154">
        <v>1</v>
      </c>
      <c r="N20" s="133">
        <f>SUM(Table14628[[#This Row],[June
2020]:[May
2021]])</f>
        <v>6</v>
      </c>
      <c r="O20" s="68">
        <f>AVERAGE(Table14628[[#This Row],[June
2020]:[May
2021]])</f>
        <v>0.5</v>
      </c>
      <c r="P20"/>
      <c r="R20" s="29"/>
    </row>
    <row r="21" spans="1:18" ht="15.75" x14ac:dyDescent="0.25">
      <c r="A21" s="109" t="s">
        <v>97</v>
      </c>
      <c r="B21" s="52">
        <v>2</v>
      </c>
      <c r="C21" s="33">
        <v>2</v>
      </c>
      <c r="D21" s="181">
        <v>1</v>
      </c>
      <c r="E21" s="181">
        <v>0</v>
      </c>
      <c r="F21" s="181">
        <v>2</v>
      </c>
      <c r="G21" s="181">
        <v>2</v>
      </c>
      <c r="H21" s="190">
        <v>4</v>
      </c>
      <c r="I21" s="119">
        <v>2</v>
      </c>
      <c r="J21" s="119">
        <v>1</v>
      </c>
      <c r="K21" s="114">
        <v>4</v>
      </c>
      <c r="L21" s="119">
        <v>4</v>
      </c>
      <c r="M21" s="154">
        <v>2</v>
      </c>
      <c r="N21" s="133">
        <f>SUM(Table14628[[#This Row],[June
2020]:[May
2021]])</f>
        <v>26</v>
      </c>
      <c r="O21" s="68">
        <f>AVERAGE(Table14628[[#This Row],[June
2020]:[May
2021]])</f>
        <v>2.1666666666666665</v>
      </c>
      <c r="P21"/>
      <c r="R21" s="29"/>
    </row>
    <row r="22" spans="1:18" ht="15.75" x14ac:dyDescent="0.25">
      <c r="A22" s="109" t="s">
        <v>117</v>
      </c>
      <c r="B22" s="52">
        <v>0</v>
      </c>
      <c r="C22" s="33">
        <v>0</v>
      </c>
      <c r="D22" s="181">
        <v>0</v>
      </c>
      <c r="E22" s="181">
        <v>0</v>
      </c>
      <c r="F22" s="181">
        <v>0</v>
      </c>
      <c r="G22" s="181">
        <v>0</v>
      </c>
      <c r="H22" s="190">
        <v>0</v>
      </c>
      <c r="I22" s="119">
        <v>0</v>
      </c>
      <c r="J22" s="119">
        <v>0</v>
      </c>
      <c r="K22" s="114">
        <v>0</v>
      </c>
      <c r="L22" s="119">
        <v>0</v>
      </c>
      <c r="M22" s="154">
        <v>0</v>
      </c>
      <c r="N22" s="133">
        <f>SUM(Table14628[[#This Row],[June
2020]:[May
2021]])</f>
        <v>0</v>
      </c>
      <c r="O22" s="68">
        <f>AVERAGE(Table14628[[#This Row],[June
2020]:[May
2021]])</f>
        <v>0</v>
      </c>
      <c r="P22"/>
      <c r="R22" s="29"/>
    </row>
    <row r="23" spans="1:18" ht="15.75" x14ac:dyDescent="0.25">
      <c r="A23" s="40" t="s">
        <v>2</v>
      </c>
      <c r="B23" s="34">
        <v>2</v>
      </c>
      <c r="C23" s="33">
        <v>3</v>
      </c>
      <c r="D23" s="181">
        <v>7</v>
      </c>
      <c r="E23" s="181">
        <v>2</v>
      </c>
      <c r="F23" s="181">
        <v>2</v>
      </c>
      <c r="G23" s="181">
        <v>1</v>
      </c>
      <c r="H23" s="190">
        <v>2</v>
      </c>
      <c r="I23" s="119">
        <v>6</v>
      </c>
      <c r="J23" s="119">
        <v>4</v>
      </c>
      <c r="K23" s="114">
        <v>1</v>
      </c>
      <c r="L23" s="119">
        <v>5</v>
      </c>
      <c r="M23" s="154">
        <v>11</v>
      </c>
      <c r="N23" s="133">
        <f>SUM(Table14628[[#This Row],[June
2020]:[May
2021]])</f>
        <v>46</v>
      </c>
      <c r="O23" s="68">
        <f>AVERAGE(Table14628[[#This Row],[June
2020]:[May
2021]])</f>
        <v>3.8333333333333335</v>
      </c>
      <c r="P23"/>
      <c r="R23" s="29"/>
    </row>
    <row r="24" spans="1:18" ht="15.75" x14ac:dyDescent="0.25">
      <c r="A24" s="40" t="s">
        <v>3</v>
      </c>
      <c r="B24" s="52">
        <v>2</v>
      </c>
      <c r="C24" s="33">
        <v>1</v>
      </c>
      <c r="D24" s="181">
        <v>3</v>
      </c>
      <c r="E24" s="181">
        <v>3</v>
      </c>
      <c r="F24" s="181">
        <v>4</v>
      </c>
      <c r="G24" s="181">
        <v>4</v>
      </c>
      <c r="H24" s="190">
        <v>1</v>
      </c>
      <c r="I24" s="119">
        <v>8</v>
      </c>
      <c r="J24" s="119">
        <v>10</v>
      </c>
      <c r="K24" s="114">
        <v>4</v>
      </c>
      <c r="L24" s="119">
        <v>4</v>
      </c>
      <c r="M24" s="154">
        <v>4</v>
      </c>
      <c r="N24" s="133">
        <f>SUM(Table14628[[#This Row],[June
2020]:[May
2021]])</f>
        <v>48</v>
      </c>
      <c r="O24" s="68">
        <f>AVERAGE(Table14628[[#This Row],[June
2020]:[May
2021]])</f>
        <v>4</v>
      </c>
      <c r="P24"/>
      <c r="R24" s="29"/>
    </row>
    <row r="25" spans="1:18" ht="15.75" x14ac:dyDescent="0.25">
      <c r="A25" s="40" t="s">
        <v>136</v>
      </c>
      <c r="B25" s="34">
        <v>8</v>
      </c>
      <c r="C25" s="33">
        <v>5</v>
      </c>
      <c r="D25" s="181">
        <v>1</v>
      </c>
      <c r="E25" s="181">
        <v>1</v>
      </c>
      <c r="F25" s="181">
        <v>3</v>
      </c>
      <c r="G25" s="181">
        <v>0</v>
      </c>
      <c r="H25" s="190">
        <v>1</v>
      </c>
      <c r="I25" s="119">
        <v>4</v>
      </c>
      <c r="J25" s="119">
        <v>6</v>
      </c>
      <c r="K25" s="114">
        <v>7</v>
      </c>
      <c r="L25" s="119">
        <v>2</v>
      </c>
      <c r="M25" s="154">
        <v>1</v>
      </c>
      <c r="N25" s="133">
        <f>SUM(Table14628[[#This Row],[June
2020]:[May
2021]])</f>
        <v>39</v>
      </c>
      <c r="O25" s="68">
        <f>AVERAGE(Table14628[[#This Row],[June
2020]:[May
2021]])</f>
        <v>3.25</v>
      </c>
      <c r="P25"/>
      <c r="R25" s="29"/>
    </row>
    <row r="26" spans="1:18" ht="15.75" x14ac:dyDescent="0.25">
      <c r="A26" s="40" t="s">
        <v>137</v>
      </c>
      <c r="B26" s="34">
        <v>0</v>
      </c>
      <c r="C26" s="33">
        <v>0</v>
      </c>
      <c r="D26" s="181">
        <v>0</v>
      </c>
      <c r="E26" s="181">
        <v>0</v>
      </c>
      <c r="F26" s="181">
        <v>0</v>
      </c>
      <c r="G26" s="181">
        <v>0</v>
      </c>
      <c r="H26" s="190">
        <v>0</v>
      </c>
      <c r="I26" s="119">
        <v>1</v>
      </c>
      <c r="J26" s="119">
        <v>1</v>
      </c>
      <c r="K26" s="114">
        <v>1</v>
      </c>
      <c r="L26" s="119">
        <v>1</v>
      </c>
      <c r="M26" s="154">
        <v>0</v>
      </c>
      <c r="N26" s="133">
        <f>SUM(Table14628[[#This Row],[June
2020]:[May
2021]])</f>
        <v>4</v>
      </c>
      <c r="O26" s="68">
        <f>AVERAGE(Table14628[[#This Row],[June
2020]:[May
2021]])</f>
        <v>0.33333333333333331</v>
      </c>
      <c r="P26"/>
      <c r="R26" s="29"/>
    </row>
    <row r="27" spans="1:18" ht="15.75" x14ac:dyDescent="0.25">
      <c r="A27" s="40" t="s">
        <v>6</v>
      </c>
      <c r="B27" s="52">
        <v>3</v>
      </c>
      <c r="C27" s="33">
        <v>3</v>
      </c>
      <c r="D27" s="181">
        <v>3</v>
      </c>
      <c r="E27" s="181">
        <v>3</v>
      </c>
      <c r="F27" s="181">
        <v>1</v>
      </c>
      <c r="G27" s="181">
        <v>3</v>
      </c>
      <c r="H27" s="190">
        <v>0</v>
      </c>
      <c r="I27" s="119">
        <v>3</v>
      </c>
      <c r="J27" s="119">
        <v>3</v>
      </c>
      <c r="K27" s="114">
        <v>3</v>
      </c>
      <c r="L27" s="119">
        <v>3</v>
      </c>
      <c r="M27" s="154">
        <v>0</v>
      </c>
      <c r="N27" s="133">
        <f>SUM(Table14628[[#This Row],[June
2020]:[May
2021]])</f>
        <v>28</v>
      </c>
      <c r="O27" s="68">
        <f>AVERAGE(Table14628[[#This Row],[June
2020]:[May
2021]])</f>
        <v>2.3333333333333335</v>
      </c>
      <c r="P27"/>
      <c r="R27" s="29"/>
    </row>
    <row r="28" spans="1:18" ht="15.75" x14ac:dyDescent="0.25">
      <c r="A28" s="40" t="s">
        <v>7</v>
      </c>
      <c r="B28" s="34">
        <v>0</v>
      </c>
      <c r="C28" s="33">
        <v>0</v>
      </c>
      <c r="D28" s="181">
        <v>0</v>
      </c>
      <c r="E28" s="181">
        <v>0</v>
      </c>
      <c r="F28" s="181">
        <v>0</v>
      </c>
      <c r="G28" s="181">
        <v>0</v>
      </c>
      <c r="H28" s="190">
        <v>0</v>
      </c>
      <c r="I28" s="119">
        <v>0</v>
      </c>
      <c r="J28" s="119">
        <v>0</v>
      </c>
      <c r="K28" s="114">
        <v>0</v>
      </c>
      <c r="L28" s="119">
        <v>0</v>
      </c>
      <c r="M28" s="154">
        <v>0</v>
      </c>
      <c r="N28" s="133">
        <f>SUM(Table14628[[#This Row],[June
2020]:[May
2021]])</f>
        <v>0</v>
      </c>
      <c r="O28" s="68">
        <f>AVERAGE(Table14628[[#This Row],[June
2020]:[May
2021]])</f>
        <v>0</v>
      </c>
      <c r="P28"/>
      <c r="R28" s="29"/>
    </row>
    <row r="29" spans="1:18" ht="15.75" x14ac:dyDescent="0.25">
      <c r="A29" s="40" t="s">
        <v>8</v>
      </c>
      <c r="B29" s="34">
        <v>0</v>
      </c>
      <c r="C29" s="33">
        <v>1</v>
      </c>
      <c r="D29" s="181">
        <v>2</v>
      </c>
      <c r="E29" s="181">
        <v>0</v>
      </c>
      <c r="F29" s="181">
        <v>0</v>
      </c>
      <c r="G29" s="181">
        <v>0</v>
      </c>
      <c r="H29" s="190">
        <v>0</v>
      </c>
      <c r="I29" s="119">
        <v>0</v>
      </c>
      <c r="J29" s="119">
        <v>1</v>
      </c>
      <c r="K29" s="114">
        <v>0</v>
      </c>
      <c r="L29" s="119">
        <v>0</v>
      </c>
      <c r="M29" s="154">
        <v>0</v>
      </c>
      <c r="N29" s="133">
        <f>SUM(Table14628[[#This Row],[June
2020]:[May
2021]])</f>
        <v>4</v>
      </c>
      <c r="O29" s="68">
        <f>AVERAGE(Table14628[[#This Row],[June
2020]:[May
2021]])</f>
        <v>0.33333333333333331</v>
      </c>
      <c r="P29"/>
      <c r="R29" s="29"/>
    </row>
    <row r="30" spans="1:18" ht="15.75" x14ac:dyDescent="0.25">
      <c r="A30" s="40" t="s">
        <v>9</v>
      </c>
      <c r="B30" s="34">
        <v>0</v>
      </c>
      <c r="C30" s="33">
        <v>0</v>
      </c>
      <c r="D30" s="181">
        <v>2</v>
      </c>
      <c r="E30" s="181">
        <v>0</v>
      </c>
      <c r="F30" s="181">
        <v>0</v>
      </c>
      <c r="G30" s="181">
        <v>0</v>
      </c>
      <c r="H30" s="190">
        <v>0</v>
      </c>
      <c r="I30" s="119">
        <v>0</v>
      </c>
      <c r="J30" s="119">
        <v>0</v>
      </c>
      <c r="K30" s="114">
        <v>0</v>
      </c>
      <c r="L30" s="119">
        <v>0</v>
      </c>
      <c r="M30" s="154">
        <v>0</v>
      </c>
      <c r="N30" s="133">
        <f>SUM(Table14628[[#This Row],[June
2020]:[May
2021]])</f>
        <v>2</v>
      </c>
      <c r="O30" s="68">
        <f>AVERAGE(Table14628[[#This Row],[June
2020]:[May
2021]])</f>
        <v>0.16666666666666666</v>
      </c>
      <c r="P30"/>
      <c r="R30" s="29"/>
    </row>
    <row r="31" spans="1:18" ht="15.75" x14ac:dyDescent="0.25">
      <c r="A31" s="40" t="s">
        <v>10</v>
      </c>
      <c r="B31" s="34">
        <v>0</v>
      </c>
      <c r="C31" s="33">
        <v>1</v>
      </c>
      <c r="D31" s="181">
        <v>3</v>
      </c>
      <c r="E31" s="181">
        <v>2</v>
      </c>
      <c r="F31" s="181">
        <v>1</v>
      </c>
      <c r="G31" s="181">
        <v>2</v>
      </c>
      <c r="H31" s="190">
        <v>2</v>
      </c>
      <c r="I31" s="119">
        <v>0</v>
      </c>
      <c r="J31" s="119">
        <v>2</v>
      </c>
      <c r="K31" s="114">
        <v>2</v>
      </c>
      <c r="L31" s="119">
        <v>1</v>
      </c>
      <c r="M31" s="154">
        <v>3</v>
      </c>
      <c r="N31" s="133">
        <f>SUM(Table14628[[#This Row],[June
2020]:[May
2021]])</f>
        <v>19</v>
      </c>
      <c r="O31" s="68">
        <f>AVERAGE(Table14628[[#This Row],[June
2020]:[May
2021]])</f>
        <v>1.5833333333333333</v>
      </c>
      <c r="P31"/>
      <c r="R31" s="29"/>
    </row>
    <row r="32" spans="1:18" ht="15.75" x14ac:dyDescent="0.25">
      <c r="A32" s="40" t="s">
        <v>11</v>
      </c>
      <c r="B32" s="34">
        <v>0</v>
      </c>
      <c r="C32" s="33">
        <v>2</v>
      </c>
      <c r="D32" s="181">
        <v>0</v>
      </c>
      <c r="E32" s="181">
        <v>0</v>
      </c>
      <c r="F32" s="181">
        <v>0</v>
      </c>
      <c r="G32" s="181">
        <v>4</v>
      </c>
      <c r="H32" s="190">
        <v>0</v>
      </c>
      <c r="I32" s="119">
        <v>0</v>
      </c>
      <c r="J32" s="119">
        <v>0</v>
      </c>
      <c r="K32" s="114">
        <v>2</v>
      </c>
      <c r="L32" s="119">
        <v>1</v>
      </c>
      <c r="M32" s="154"/>
      <c r="N32" s="133">
        <f>SUM(Table14628[[#This Row],[June
2020]:[May
2021]])</f>
        <v>9</v>
      </c>
      <c r="O32" s="68">
        <f>AVERAGE(Table14628[[#This Row],[June
2020]:[May
2021]])</f>
        <v>0.81818181818181823</v>
      </c>
      <c r="P32"/>
      <c r="R32" s="29"/>
    </row>
    <row r="33" spans="1:18" ht="15.75" x14ac:dyDescent="0.25">
      <c r="A33" s="40" t="s">
        <v>12</v>
      </c>
      <c r="B33" s="34">
        <v>2</v>
      </c>
      <c r="C33" s="33">
        <v>1</v>
      </c>
      <c r="D33" s="181">
        <v>11</v>
      </c>
      <c r="E33" s="181">
        <v>8</v>
      </c>
      <c r="F33" s="181">
        <v>1</v>
      </c>
      <c r="G33" s="181">
        <v>4</v>
      </c>
      <c r="H33" s="190">
        <v>4</v>
      </c>
      <c r="I33" s="119">
        <v>4</v>
      </c>
      <c r="J33" s="119">
        <v>4</v>
      </c>
      <c r="K33" s="114">
        <v>1</v>
      </c>
      <c r="L33" s="119">
        <v>1</v>
      </c>
      <c r="M33" s="154">
        <v>9</v>
      </c>
      <c r="N33" s="133">
        <f>SUM(Table14628[[#This Row],[June
2020]:[May
2021]])</f>
        <v>50</v>
      </c>
      <c r="O33" s="68">
        <f>AVERAGE(Table14628[[#This Row],[June
2020]:[May
2021]])</f>
        <v>4.166666666666667</v>
      </c>
      <c r="P33"/>
      <c r="R33" s="29"/>
    </row>
    <row r="34" spans="1:18" ht="15.75" x14ac:dyDescent="0.25">
      <c r="A34" s="69" t="s">
        <v>13</v>
      </c>
      <c r="B34" s="44">
        <v>2</v>
      </c>
      <c r="C34" s="49">
        <v>0</v>
      </c>
      <c r="D34" s="182">
        <v>2</v>
      </c>
      <c r="E34" s="182">
        <v>5</v>
      </c>
      <c r="F34" s="182">
        <v>1</v>
      </c>
      <c r="G34" s="182">
        <v>4</v>
      </c>
      <c r="H34" s="190">
        <v>2</v>
      </c>
      <c r="I34" s="119">
        <v>4</v>
      </c>
      <c r="J34" s="119">
        <v>2</v>
      </c>
      <c r="K34" s="114">
        <v>3</v>
      </c>
      <c r="L34" s="242">
        <v>1</v>
      </c>
      <c r="M34" s="154">
        <v>3</v>
      </c>
      <c r="N34" s="133">
        <f>SUM(Table14628[[#This Row],[June
2020]:[May
2021]])</f>
        <v>29</v>
      </c>
      <c r="O34" s="68">
        <f>AVERAGE(Table14628[[#This Row],[June
2020]:[May
2021]])</f>
        <v>2.4166666666666665</v>
      </c>
      <c r="P34"/>
      <c r="R34" s="29"/>
    </row>
  </sheetData>
  <phoneticPr fontId="23" type="noConversion"/>
  <printOptions horizontalCentered="1" verticalCentered="1"/>
  <pageMargins left="0" right="0" top="0" bottom="0" header="6.4960630000000005E-2" footer="0"/>
  <pageSetup paperSize="9" scale="90" orientation="landscape" r:id="rId1"/>
  <headerFooter>
    <oddHeader xml:space="preserve">&amp;L
</oddHeader>
    <oddFooter>&amp;L&amp;"-,Bold Italic"&amp;9Rolling Data Fairview LTC &amp; Apt.&amp;C&amp;"-,Bold Italic"&amp;9Page: &amp;P&amp;R&amp;9fn:&amp;F</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05AF-70BB-4387-9DD4-8F9FDA75ADDB}">
  <sheetPr>
    <pageSetUpPr fitToPage="1"/>
  </sheetPr>
  <dimension ref="A1:C45"/>
  <sheetViews>
    <sheetView workbookViewId="0">
      <selection activeCell="F19" sqref="F19"/>
    </sheetView>
  </sheetViews>
  <sheetFormatPr defaultRowHeight="15" x14ac:dyDescent="0.25"/>
  <cols>
    <col min="1" max="1" width="32.42578125" customWidth="1"/>
    <col min="2" max="2" width="10.42578125" style="2" customWidth="1"/>
    <col min="3" max="3" width="120.7109375" customWidth="1"/>
  </cols>
  <sheetData>
    <row r="1" spans="1:3" ht="21" customHeight="1" x14ac:dyDescent="0.25">
      <c r="A1" s="145" t="s">
        <v>116</v>
      </c>
      <c r="B1" s="55" t="s">
        <v>21</v>
      </c>
      <c r="C1" s="56">
        <v>2020</v>
      </c>
    </row>
    <row r="2" spans="1:3" ht="31.5" x14ac:dyDescent="0.25">
      <c r="A2" s="146" t="s">
        <v>1</v>
      </c>
      <c r="B2" s="36" t="s">
        <v>161</v>
      </c>
      <c r="C2" s="147" t="s">
        <v>187</v>
      </c>
    </row>
    <row r="3" spans="1:3" ht="14.25" customHeight="1" x14ac:dyDescent="0.25">
      <c r="A3" s="148" t="s">
        <v>0</v>
      </c>
      <c r="B3" s="141">
        <v>91.9</v>
      </c>
      <c r="C3" s="39" t="s">
        <v>188</v>
      </c>
    </row>
    <row r="4" spans="1:3" ht="14.25" customHeight="1" x14ac:dyDescent="0.25">
      <c r="A4" s="40" t="s">
        <v>2</v>
      </c>
      <c r="B4" s="95">
        <v>1</v>
      </c>
      <c r="C4" s="39" t="s">
        <v>189</v>
      </c>
    </row>
    <row r="5" spans="1:3" ht="14.25" customHeight="1" x14ac:dyDescent="0.25">
      <c r="A5" s="40" t="s">
        <v>3</v>
      </c>
      <c r="B5" s="95">
        <v>2</v>
      </c>
      <c r="C5" s="39" t="s">
        <v>190</v>
      </c>
    </row>
    <row r="6" spans="1:3" ht="14.25" customHeight="1" x14ac:dyDescent="0.25">
      <c r="A6" s="40" t="s">
        <v>136</v>
      </c>
      <c r="B6" s="95">
        <v>2</v>
      </c>
      <c r="C6" s="39" t="s">
        <v>201</v>
      </c>
    </row>
    <row r="7" spans="1:3" ht="14.25" customHeight="1" x14ac:dyDescent="0.25">
      <c r="A7" s="40" t="s">
        <v>137</v>
      </c>
      <c r="B7" s="95">
        <v>0</v>
      </c>
      <c r="C7" s="39" t="s">
        <v>202</v>
      </c>
    </row>
    <row r="8" spans="1:3" ht="14.25" customHeight="1" x14ac:dyDescent="0.25">
      <c r="A8" s="40" t="s">
        <v>6</v>
      </c>
      <c r="B8" s="95">
        <v>3</v>
      </c>
      <c r="C8" s="39" t="s">
        <v>203</v>
      </c>
    </row>
    <row r="9" spans="1:3" ht="14.25" customHeight="1" x14ac:dyDescent="0.25">
      <c r="A9" s="40" t="s">
        <v>7</v>
      </c>
      <c r="B9" s="95">
        <v>0</v>
      </c>
      <c r="C9" s="39"/>
    </row>
    <row r="10" spans="1:3" ht="14.25" customHeight="1" x14ac:dyDescent="0.25">
      <c r="A10" s="40" t="s">
        <v>8</v>
      </c>
      <c r="B10" s="95">
        <v>0</v>
      </c>
      <c r="C10" s="39"/>
    </row>
    <row r="11" spans="1:3" ht="14.25" customHeight="1" x14ac:dyDescent="0.25">
      <c r="A11" s="40" t="s">
        <v>9</v>
      </c>
      <c r="B11" s="95">
        <v>0</v>
      </c>
      <c r="C11" s="39"/>
    </row>
    <row r="12" spans="1:3" ht="14.25" customHeight="1" x14ac:dyDescent="0.25">
      <c r="A12" s="40" t="s">
        <v>10</v>
      </c>
      <c r="B12" s="95">
        <v>0</v>
      </c>
      <c r="C12" s="39"/>
    </row>
    <row r="13" spans="1:3" ht="14.25" customHeight="1" x14ac:dyDescent="0.25">
      <c r="A13" s="40" t="s">
        <v>11</v>
      </c>
      <c r="B13" s="95">
        <v>0</v>
      </c>
      <c r="C13" s="39" t="s">
        <v>192</v>
      </c>
    </row>
    <row r="14" spans="1:3" ht="14.25" customHeight="1" x14ac:dyDescent="0.25">
      <c r="A14" s="40" t="s">
        <v>12</v>
      </c>
      <c r="B14" s="95">
        <v>6</v>
      </c>
      <c r="C14" s="39" t="s">
        <v>204</v>
      </c>
    </row>
    <row r="15" spans="1:3" ht="14.25" customHeight="1" x14ac:dyDescent="0.25">
      <c r="A15" s="40" t="s">
        <v>13</v>
      </c>
      <c r="B15" s="95">
        <v>3</v>
      </c>
      <c r="C15" s="39" t="s">
        <v>205</v>
      </c>
    </row>
    <row r="16" spans="1:3" ht="14.25" customHeight="1" x14ac:dyDescent="0.25">
      <c r="A16" s="41" t="s">
        <v>14</v>
      </c>
      <c r="B16" s="95"/>
      <c r="C16" s="39"/>
    </row>
    <row r="17" spans="1:3" ht="63" customHeight="1" x14ac:dyDescent="0.25">
      <c r="A17" s="42" t="s">
        <v>15</v>
      </c>
      <c r="B17" s="95"/>
      <c r="C17" s="39" t="s">
        <v>206</v>
      </c>
    </row>
    <row r="18" spans="1:3" ht="89.25" customHeight="1" x14ac:dyDescent="0.25">
      <c r="A18" s="42" t="s">
        <v>16</v>
      </c>
      <c r="B18" s="95"/>
      <c r="C18" s="39" t="s">
        <v>216</v>
      </c>
    </row>
    <row r="19" spans="1:3" ht="94.5" x14ac:dyDescent="0.25">
      <c r="A19" s="43" t="s">
        <v>17</v>
      </c>
      <c r="B19" s="143"/>
      <c r="C19" s="45" t="s">
        <v>207</v>
      </c>
    </row>
    <row r="20" spans="1:3" x14ac:dyDescent="0.25">
      <c r="A20" s="4"/>
      <c r="B20" s="5"/>
      <c r="C20" s="4"/>
    </row>
    <row r="21" spans="1:3" ht="31.5" x14ac:dyDescent="0.25">
      <c r="A21" s="146" t="s">
        <v>98</v>
      </c>
      <c r="B21" s="36" t="s">
        <v>161</v>
      </c>
      <c r="C21" s="147" t="s">
        <v>187</v>
      </c>
    </row>
    <row r="22" spans="1:3" ht="15.75" x14ac:dyDescent="0.25">
      <c r="A22" s="148" t="s">
        <v>94</v>
      </c>
      <c r="B22" s="95">
        <v>1</v>
      </c>
      <c r="C22" s="39" t="s">
        <v>193</v>
      </c>
    </row>
    <row r="23" spans="1:3" ht="15.75" x14ac:dyDescent="0.25">
      <c r="A23" s="148" t="s">
        <v>95</v>
      </c>
      <c r="B23" s="95">
        <v>3</v>
      </c>
      <c r="C23" s="39" t="s">
        <v>194</v>
      </c>
    </row>
    <row r="24" spans="1:3" ht="15.75" x14ac:dyDescent="0.25">
      <c r="A24" s="148" t="s">
        <v>96</v>
      </c>
      <c r="B24" s="95">
        <v>0</v>
      </c>
      <c r="C24" s="39"/>
    </row>
    <row r="25" spans="1:3" ht="15.75" x14ac:dyDescent="0.25">
      <c r="A25" s="148" t="s">
        <v>97</v>
      </c>
      <c r="B25" s="95">
        <v>2</v>
      </c>
      <c r="C25" s="39" t="s">
        <v>195</v>
      </c>
    </row>
    <row r="26" spans="1:3" ht="15.75" x14ac:dyDescent="0.25">
      <c r="A26" s="148" t="s">
        <v>117</v>
      </c>
      <c r="B26" s="95">
        <v>0</v>
      </c>
      <c r="C26" s="39"/>
    </row>
    <row r="27" spans="1:3" ht="15.75" x14ac:dyDescent="0.25">
      <c r="A27" s="40" t="s">
        <v>2</v>
      </c>
      <c r="B27" s="95">
        <v>2</v>
      </c>
      <c r="C27" s="39" t="s">
        <v>196</v>
      </c>
    </row>
    <row r="28" spans="1:3" ht="47.25" x14ac:dyDescent="0.25">
      <c r="A28" s="40" t="s">
        <v>3</v>
      </c>
      <c r="B28" s="95">
        <v>2</v>
      </c>
      <c r="C28" s="39" t="s">
        <v>197</v>
      </c>
    </row>
    <row r="29" spans="1:3" ht="21" customHeight="1" x14ac:dyDescent="0.25">
      <c r="A29" s="40" t="s">
        <v>136</v>
      </c>
      <c r="B29" s="95">
        <v>8</v>
      </c>
      <c r="C29" s="39" t="s">
        <v>208</v>
      </c>
    </row>
    <row r="30" spans="1:3" ht="15.75" x14ac:dyDescent="0.25">
      <c r="A30" s="40" t="s">
        <v>137</v>
      </c>
      <c r="B30" s="95">
        <v>0</v>
      </c>
      <c r="C30" s="39" t="s">
        <v>182</v>
      </c>
    </row>
    <row r="31" spans="1:3" ht="15.75" x14ac:dyDescent="0.25">
      <c r="A31" s="40" t="s">
        <v>6</v>
      </c>
      <c r="B31" s="95">
        <v>3</v>
      </c>
      <c r="C31" s="39" t="s">
        <v>191</v>
      </c>
    </row>
    <row r="32" spans="1:3" ht="15.75" x14ac:dyDescent="0.25">
      <c r="A32" s="40" t="s">
        <v>7</v>
      </c>
      <c r="B32" s="95">
        <v>0</v>
      </c>
      <c r="C32" s="39"/>
    </row>
    <row r="33" spans="1:3" ht="15.75" x14ac:dyDescent="0.25">
      <c r="A33" s="40" t="s">
        <v>8</v>
      </c>
      <c r="B33" s="95">
        <v>0</v>
      </c>
      <c r="C33" s="39"/>
    </row>
    <row r="34" spans="1:3" ht="15.75" x14ac:dyDescent="0.25">
      <c r="A34" s="40" t="s">
        <v>9</v>
      </c>
      <c r="B34" s="95">
        <v>0</v>
      </c>
      <c r="C34" s="39"/>
    </row>
    <row r="35" spans="1:3" ht="15.75" x14ac:dyDescent="0.25">
      <c r="A35" s="40" t="s">
        <v>10</v>
      </c>
      <c r="B35" s="95">
        <v>0</v>
      </c>
      <c r="C35" s="39"/>
    </row>
    <row r="36" spans="1:3" ht="15.75" x14ac:dyDescent="0.25">
      <c r="A36" s="40" t="s">
        <v>11</v>
      </c>
      <c r="B36" s="95">
        <v>0</v>
      </c>
      <c r="C36" s="39"/>
    </row>
    <row r="37" spans="1:3" ht="15.75" x14ac:dyDescent="0.25">
      <c r="A37" s="40" t="s">
        <v>12</v>
      </c>
      <c r="B37" s="95">
        <v>2</v>
      </c>
      <c r="C37" s="39" t="s">
        <v>198</v>
      </c>
    </row>
    <row r="38" spans="1:3" ht="15.75" x14ac:dyDescent="0.25">
      <c r="A38" s="40" t="s">
        <v>13</v>
      </c>
      <c r="B38" s="95">
        <v>2</v>
      </c>
      <c r="C38" s="39" t="s">
        <v>198</v>
      </c>
    </row>
    <row r="39" spans="1:3" ht="15.75" x14ac:dyDescent="0.25">
      <c r="A39" s="41" t="s">
        <v>14</v>
      </c>
      <c r="B39" s="95"/>
      <c r="C39" s="39"/>
    </row>
    <row r="40" spans="1:3" ht="47.25" x14ac:dyDescent="0.25">
      <c r="A40" s="42" t="s">
        <v>15</v>
      </c>
      <c r="B40" s="95"/>
      <c r="C40" s="39" t="s">
        <v>199</v>
      </c>
    </row>
    <row r="41" spans="1:3" ht="15.75" x14ac:dyDescent="0.25">
      <c r="A41" s="42" t="s">
        <v>209</v>
      </c>
      <c r="B41" s="95"/>
      <c r="C41" s="39" t="s">
        <v>215</v>
      </c>
    </row>
    <row r="42" spans="1:3" ht="41.25" customHeight="1" x14ac:dyDescent="0.25">
      <c r="A42" s="42" t="s">
        <v>16</v>
      </c>
      <c r="B42" s="95"/>
      <c r="C42" s="39" t="s">
        <v>200</v>
      </c>
    </row>
    <row r="43" spans="1:3" ht="15.75" x14ac:dyDescent="0.25">
      <c r="A43" s="42" t="s">
        <v>210</v>
      </c>
      <c r="B43" s="95"/>
      <c r="C43" s="39" t="s">
        <v>211</v>
      </c>
    </row>
    <row r="44" spans="1:3" ht="22.5" customHeight="1" x14ac:dyDescent="0.25">
      <c r="A44" s="42" t="s">
        <v>17</v>
      </c>
      <c r="B44" s="95"/>
      <c r="C44" s="39" t="s">
        <v>214</v>
      </c>
    </row>
    <row r="45" spans="1:3" ht="31.5" x14ac:dyDescent="0.25">
      <c r="A45" s="43" t="s">
        <v>212</v>
      </c>
      <c r="B45" s="143"/>
      <c r="C45" s="45" t="s">
        <v>213</v>
      </c>
    </row>
  </sheetData>
  <printOptions horizontalCentered="1"/>
  <pageMargins left="0.31496062992125984" right="0.31496062992125984" top="0.55118110236220474" bottom="0.35433070866141736" header="0.31496062992125984" footer="0.31496062992125984"/>
  <pageSetup paperSize="9" scale="86" fitToHeight="0"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1D232-B1C2-4B79-B8DC-01B207FAED5F}">
  <sheetPr>
    <pageSetUpPr fitToPage="1"/>
  </sheetPr>
  <dimension ref="A1:C42"/>
  <sheetViews>
    <sheetView workbookViewId="0">
      <selection activeCell="C2" sqref="C2"/>
    </sheetView>
  </sheetViews>
  <sheetFormatPr defaultRowHeight="15" x14ac:dyDescent="0.25"/>
  <cols>
    <col min="1" max="1" width="32.42578125" customWidth="1"/>
    <col min="2" max="2" width="10.42578125" style="2" customWidth="1"/>
    <col min="3" max="3" width="120.7109375" customWidth="1"/>
  </cols>
  <sheetData>
    <row r="1" spans="1:3" ht="18.75" x14ac:dyDescent="0.25">
      <c r="A1" s="150" t="s">
        <v>116</v>
      </c>
      <c r="B1" s="151" t="s">
        <v>22</v>
      </c>
      <c r="C1" s="152">
        <v>2020</v>
      </c>
    </row>
    <row r="2" spans="1:3" ht="30" x14ac:dyDescent="0.25">
      <c r="A2" s="115" t="s">
        <v>1</v>
      </c>
      <c r="B2" s="57" t="s">
        <v>162</v>
      </c>
      <c r="C2" s="58" t="s">
        <v>217</v>
      </c>
    </row>
    <row r="3" spans="1:3" x14ac:dyDescent="0.25">
      <c r="A3" s="116" t="s">
        <v>0</v>
      </c>
      <c r="B3" s="163">
        <v>90.4</v>
      </c>
      <c r="C3" s="63" t="s">
        <v>219</v>
      </c>
    </row>
    <row r="4" spans="1:3" x14ac:dyDescent="0.25">
      <c r="A4" s="48" t="s">
        <v>2</v>
      </c>
      <c r="B4" s="33">
        <v>2</v>
      </c>
      <c r="C4" s="63" t="s">
        <v>236</v>
      </c>
    </row>
    <row r="5" spans="1:3" x14ac:dyDescent="0.25">
      <c r="A5" s="48" t="s">
        <v>3</v>
      </c>
      <c r="B5" s="33">
        <v>5</v>
      </c>
      <c r="C5" s="63" t="s">
        <v>237</v>
      </c>
    </row>
    <row r="6" spans="1:3" ht="15.75" x14ac:dyDescent="0.25">
      <c r="A6" s="48" t="s">
        <v>158</v>
      </c>
      <c r="B6" s="33">
        <v>3</v>
      </c>
      <c r="C6" s="63" t="s">
        <v>238</v>
      </c>
    </row>
    <row r="7" spans="1:3" ht="15.75" x14ac:dyDescent="0.25">
      <c r="A7" s="48" t="s">
        <v>143</v>
      </c>
      <c r="B7" s="33">
        <v>0</v>
      </c>
      <c r="C7" s="63" t="s">
        <v>239</v>
      </c>
    </row>
    <row r="8" spans="1:3" x14ac:dyDescent="0.25">
      <c r="A8" s="48" t="s">
        <v>6</v>
      </c>
      <c r="B8" s="33">
        <v>3</v>
      </c>
      <c r="C8" s="149" t="s">
        <v>220</v>
      </c>
    </row>
    <row r="9" spans="1:3" x14ac:dyDescent="0.25">
      <c r="A9" s="48" t="s">
        <v>7</v>
      </c>
      <c r="B9" s="33">
        <v>0</v>
      </c>
      <c r="C9" s="63"/>
    </row>
    <row r="10" spans="1:3" x14ac:dyDescent="0.25">
      <c r="A10" s="48" t="s">
        <v>8</v>
      </c>
      <c r="B10" s="33">
        <v>0</v>
      </c>
      <c r="C10" s="63" t="s">
        <v>221</v>
      </c>
    </row>
    <row r="11" spans="1:3" x14ac:dyDescent="0.25">
      <c r="A11" s="48" t="s">
        <v>9</v>
      </c>
      <c r="B11" s="33">
        <v>0</v>
      </c>
      <c r="C11" s="63"/>
    </row>
    <row r="12" spans="1:3" x14ac:dyDescent="0.25">
      <c r="A12" s="48" t="s">
        <v>10</v>
      </c>
      <c r="B12" s="33">
        <v>0</v>
      </c>
      <c r="C12" s="63"/>
    </row>
    <row r="13" spans="1:3" x14ac:dyDescent="0.25">
      <c r="A13" s="48" t="s">
        <v>11</v>
      </c>
      <c r="B13" s="33">
        <v>1</v>
      </c>
      <c r="C13" s="63" t="s">
        <v>240</v>
      </c>
    </row>
    <row r="14" spans="1:3" x14ac:dyDescent="0.25">
      <c r="A14" s="48" t="s">
        <v>12</v>
      </c>
      <c r="B14" s="33">
        <v>1</v>
      </c>
      <c r="C14" s="63" t="s">
        <v>241</v>
      </c>
    </row>
    <row r="15" spans="1:3" x14ac:dyDescent="0.25">
      <c r="A15" s="48" t="s">
        <v>13</v>
      </c>
      <c r="B15" s="33">
        <v>3</v>
      </c>
      <c r="C15" s="63" t="s">
        <v>222</v>
      </c>
    </row>
    <row r="16" spans="1:3" x14ac:dyDescent="0.25">
      <c r="A16" s="90" t="s">
        <v>14</v>
      </c>
      <c r="B16" s="33"/>
      <c r="C16" s="63"/>
    </row>
    <row r="17" spans="1:3" x14ac:dyDescent="0.25">
      <c r="A17" s="117" t="s">
        <v>15</v>
      </c>
      <c r="B17" s="33"/>
      <c r="C17" s="63" t="s">
        <v>223</v>
      </c>
    </row>
    <row r="18" spans="1:3" x14ac:dyDescent="0.25">
      <c r="A18" s="117" t="s">
        <v>16</v>
      </c>
      <c r="B18" s="33"/>
      <c r="C18" s="63" t="s">
        <v>224</v>
      </c>
    </row>
    <row r="19" spans="1:3" x14ac:dyDescent="0.25">
      <c r="A19" s="118" t="s">
        <v>17</v>
      </c>
      <c r="B19" s="49"/>
      <c r="C19" s="64" t="s">
        <v>242</v>
      </c>
    </row>
    <row r="20" spans="1:3" x14ac:dyDescent="0.25">
      <c r="A20" s="4"/>
      <c r="B20" s="5"/>
      <c r="C20" s="4"/>
    </row>
    <row r="21" spans="1:3" ht="31.5" x14ac:dyDescent="0.25">
      <c r="A21" s="169" t="s">
        <v>98</v>
      </c>
      <c r="B21" s="170" t="s">
        <v>162</v>
      </c>
      <c r="C21" s="171" t="s">
        <v>217</v>
      </c>
    </row>
    <row r="22" spans="1:3" x14ac:dyDescent="0.25">
      <c r="A22" s="153" t="s">
        <v>94</v>
      </c>
      <c r="B22" s="154">
        <v>0</v>
      </c>
      <c r="C22" s="155"/>
    </row>
    <row r="23" spans="1:3" ht="30" x14ac:dyDescent="0.25">
      <c r="A23" s="153" t="s">
        <v>95</v>
      </c>
      <c r="B23" s="154">
        <v>6</v>
      </c>
      <c r="C23" s="155" t="s">
        <v>225</v>
      </c>
    </row>
    <row r="24" spans="1:3" x14ac:dyDescent="0.25">
      <c r="A24" s="153" t="s">
        <v>96</v>
      </c>
      <c r="B24" s="154">
        <v>1</v>
      </c>
      <c r="C24" s="155" t="s">
        <v>226</v>
      </c>
    </row>
    <row r="25" spans="1:3" x14ac:dyDescent="0.25">
      <c r="A25" s="153" t="s">
        <v>97</v>
      </c>
      <c r="B25" s="154">
        <v>2</v>
      </c>
      <c r="C25" s="155" t="s">
        <v>227</v>
      </c>
    </row>
    <row r="26" spans="1:3" x14ac:dyDescent="0.25">
      <c r="A26" s="153" t="s">
        <v>117</v>
      </c>
      <c r="B26" s="154">
        <v>0</v>
      </c>
      <c r="C26" s="155"/>
    </row>
    <row r="27" spans="1:3" x14ac:dyDescent="0.25">
      <c r="A27" s="156" t="s">
        <v>2</v>
      </c>
      <c r="B27" s="154">
        <v>3</v>
      </c>
      <c r="C27" s="155" t="s">
        <v>228</v>
      </c>
    </row>
    <row r="28" spans="1:3" x14ac:dyDescent="0.25">
      <c r="A28" s="156" t="s">
        <v>3</v>
      </c>
      <c r="B28" s="154">
        <v>1</v>
      </c>
      <c r="C28" s="155" t="s">
        <v>229</v>
      </c>
    </row>
    <row r="29" spans="1:3" ht="30" x14ac:dyDescent="0.25">
      <c r="A29" s="156" t="s">
        <v>158</v>
      </c>
      <c r="B29" s="154">
        <v>5</v>
      </c>
      <c r="C29" s="155" t="s">
        <v>230</v>
      </c>
    </row>
    <row r="30" spans="1:3" ht="15.75" x14ac:dyDescent="0.25">
      <c r="A30" s="156" t="s">
        <v>143</v>
      </c>
      <c r="B30" s="154">
        <v>0</v>
      </c>
      <c r="C30" s="155" t="s">
        <v>239</v>
      </c>
    </row>
    <row r="31" spans="1:3" x14ac:dyDescent="0.25">
      <c r="A31" s="156" t="s">
        <v>6</v>
      </c>
      <c r="B31" s="154">
        <v>3</v>
      </c>
      <c r="C31" s="157" t="s">
        <v>220</v>
      </c>
    </row>
    <row r="32" spans="1:3" x14ac:dyDescent="0.25">
      <c r="A32" s="156" t="s">
        <v>7</v>
      </c>
      <c r="B32" s="154">
        <v>0</v>
      </c>
      <c r="C32" s="155"/>
    </row>
    <row r="33" spans="1:3" x14ac:dyDescent="0.25">
      <c r="A33" s="156" t="s">
        <v>8</v>
      </c>
      <c r="B33" s="154">
        <v>1</v>
      </c>
      <c r="C33" s="155" t="s">
        <v>243</v>
      </c>
    </row>
    <row r="34" spans="1:3" x14ac:dyDescent="0.25">
      <c r="A34" s="156" t="s">
        <v>9</v>
      </c>
      <c r="B34" s="154">
        <v>0</v>
      </c>
      <c r="C34" s="155"/>
    </row>
    <row r="35" spans="1:3" x14ac:dyDescent="0.25">
      <c r="A35" s="156" t="s">
        <v>10</v>
      </c>
      <c r="B35" s="154">
        <v>1</v>
      </c>
      <c r="C35" s="155" t="s">
        <v>244</v>
      </c>
    </row>
    <row r="36" spans="1:3" x14ac:dyDescent="0.25">
      <c r="A36" s="156" t="s">
        <v>11</v>
      </c>
      <c r="B36" s="154">
        <v>2</v>
      </c>
      <c r="C36" s="155" t="s">
        <v>231</v>
      </c>
    </row>
    <row r="37" spans="1:3" x14ac:dyDescent="0.25">
      <c r="A37" s="156" t="s">
        <v>12</v>
      </c>
      <c r="B37" s="154">
        <v>1</v>
      </c>
      <c r="C37" s="155" t="s">
        <v>232</v>
      </c>
    </row>
    <row r="38" spans="1:3" x14ac:dyDescent="0.25">
      <c r="A38" s="156" t="s">
        <v>13</v>
      </c>
      <c r="B38" s="154">
        <v>0</v>
      </c>
      <c r="C38" s="155"/>
    </row>
    <row r="39" spans="1:3" ht="15" customHeight="1" x14ac:dyDescent="0.25">
      <c r="A39" s="158" t="s">
        <v>14</v>
      </c>
      <c r="B39" s="154"/>
      <c r="C39" s="155"/>
    </row>
    <row r="40" spans="1:3" ht="34.5" customHeight="1" x14ac:dyDescent="0.25">
      <c r="A40" s="159" t="s">
        <v>15</v>
      </c>
      <c r="B40" s="154"/>
      <c r="C40" s="155" t="s">
        <v>233</v>
      </c>
    </row>
    <row r="41" spans="1:3" ht="30" x14ac:dyDescent="0.25">
      <c r="A41" s="159" t="s">
        <v>16</v>
      </c>
      <c r="B41" s="154"/>
      <c r="C41" s="155" t="s">
        <v>234</v>
      </c>
    </row>
    <row r="42" spans="1:3" x14ac:dyDescent="0.25">
      <c r="A42" s="160" t="s">
        <v>17</v>
      </c>
      <c r="B42" s="161"/>
      <c r="C42" s="162" t="s">
        <v>235</v>
      </c>
    </row>
  </sheetData>
  <printOptions horizontalCentered="1" verticalCentered="1"/>
  <pageMargins left="0" right="0" top="0" bottom="0" header="0.31496062992126" footer="0.31496062992126"/>
  <pageSetup paperSize="9" scale="83" orientation="landscape"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891F-0E78-42A9-953F-FE90879D6EA7}">
  <sheetPr>
    <pageSetUpPr fitToPage="1"/>
  </sheetPr>
  <dimension ref="A1:C47"/>
  <sheetViews>
    <sheetView workbookViewId="0">
      <selection activeCell="F45" sqref="F45"/>
    </sheetView>
  </sheetViews>
  <sheetFormatPr defaultRowHeight="15" x14ac:dyDescent="0.25"/>
  <cols>
    <col min="1" max="1" width="31.42578125" customWidth="1"/>
    <col min="2" max="2" width="10.42578125" style="2" customWidth="1"/>
    <col min="3" max="3" width="120.7109375" customWidth="1"/>
  </cols>
  <sheetData>
    <row r="1" spans="1:3" ht="15.75" x14ac:dyDescent="0.25">
      <c r="A1" s="178" t="s">
        <v>116</v>
      </c>
      <c r="B1" s="179" t="s">
        <v>23</v>
      </c>
      <c r="C1" s="180">
        <v>2020</v>
      </c>
    </row>
    <row r="2" spans="1:3" ht="31.5" x14ac:dyDescent="0.25">
      <c r="A2" s="82" t="s">
        <v>1</v>
      </c>
      <c r="B2" s="95" t="s">
        <v>163</v>
      </c>
      <c r="C2" s="75" t="s">
        <v>246</v>
      </c>
    </row>
    <row r="3" spans="1:3" ht="15.75" x14ac:dyDescent="0.25">
      <c r="A3" s="126" t="s">
        <v>0</v>
      </c>
      <c r="B3" s="33">
        <v>90.9</v>
      </c>
      <c r="C3" s="77" t="s">
        <v>247</v>
      </c>
    </row>
    <row r="4" spans="1:3" ht="15.75" x14ac:dyDescent="0.25">
      <c r="A4" s="127" t="s">
        <v>2</v>
      </c>
      <c r="B4" s="23">
        <v>5</v>
      </c>
      <c r="C4" s="76" t="s">
        <v>260</v>
      </c>
    </row>
    <row r="5" spans="1:3" ht="15.75" x14ac:dyDescent="0.25">
      <c r="A5" s="127" t="s">
        <v>3</v>
      </c>
      <c r="B5" s="23">
        <v>1</v>
      </c>
      <c r="C5" s="76" t="s">
        <v>248</v>
      </c>
    </row>
    <row r="6" spans="1:3" ht="15.75" x14ac:dyDescent="0.25">
      <c r="A6" s="127" t="s">
        <v>136</v>
      </c>
      <c r="B6" s="23">
        <v>0</v>
      </c>
      <c r="C6" s="76" t="s">
        <v>275</v>
      </c>
    </row>
    <row r="7" spans="1:3" ht="15.75" x14ac:dyDescent="0.25">
      <c r="A7" s="127" t="s">
        <v>137</v>
      </c>
      <c r="B7" s="23">
        <v>0</v>
      </c>
      <c r="C7" s="76" t="s">
        <v>261</v>
      </c>
    </row>
    <row r="8" spans="1:3" ht="15.75" x14ac:dyDescent="0.25">
      <c r="A8" s="127" t="s">
        <v>6</v>
      </c>
      <c r="B8" s="23">
        <v>3</v>
      </c>
      <c r="C8" s="76" t="s">
        <v>262</v>
      </c>
    </row>
    <row r="9" spans="1:3" ht="15.75" x14ac:dyDescent="0.25">
      <c r="A9" s="127" t="s">
        <v>7</v>
      </c>
      <c r="B9" s="23">
        <v>0</v>
      </c>
      <c r="C9" s="76"/>
    </row>
    <row r="10" spans="1:3" ht="15.75" x14ac:dyDescent="0.25">
      <c r="A10" s="127" t="s">
        <v>8</v>
      </c>
      <c r="B10" s="23">
        <v>0</v>
      </c>
      <c r="C10" s="76"/>
    </row>
    <row r="11" spans="1:3" ht="15.75" x14ac:dyDescent="0.25">
      <c r="A11" s="127" t="s">
        <v>9</v>
      </c>
      <c r="B11" s="23">
        <v>0</v>
      </c>
      <c r="C11" s="76"/>
    </row>
    <row r="12" spans="1:3" ht="15.75" x14ac:dyDescent="0.25">
      <c r="A12" s="127" t="s">
        <v>10</v>
      </c>
      <c r="B12" s="23">
        <v>0</v>
      </c>
      <c r="C12" s="76"/>
    </row>
    <row r="13" spans="1:3" ht="15.75" x14ac:dyDescent="0.25">
      <c r="A13" s="127" t="s">
        <v>11</v>
      </c>
      <c r="B13" s="23">
        <v>0</v>
      </c>
      <c r="C13" s="76" t="s">
        <v>249</v>
      </c>
    </row>
    <row r="14" spans="1:3" ht="15.75" x14ac:dyDescent="0.25">
      <c r="A14" s="127" t="s">
        <v>12</v>
      </c>
      <c r="B14" s="23">
        <v>3</v>
      </c>
      <c r="C14" s="76" t="s">
        <v>250</v>
      </c>
    </row>
    <row r="15" spans="1:3" ht="15.75" x14ac:dyDescent="0.25">
      <c r="A15" s="127" t="s">
        <v>13</v>
      </c>
      <c r="B15" s="23">
        <v>4</v>
      </c>
      <c r="C15" s="76" t="s">
        <v>251</v>
      </c>
    </row>
    <row r="16" spans="1:3" ht="15.75" x14ac:dyDescent="0.25">
      <c r="A16" s="128" t="s">
        <v>14</v>
      </c>
      <c r="B16" s="23"/>
      <c r="C16" s="76"/>
    </row>
    <row r="17" spans="1:3" ht="15.75" x14ac:dyDescent="0.25">
      <c r="A17" s="129" t="s">
        <v>15</v>
      </c>
      <c r="B17" s="23"/>
      <c r="C17" s="76" t="s">
        <v>259</v>
      </c>
    </row>
    <row r="18" spans="1:3" ht="15.75" x14ac:dyDescent="0.25">
      <c r="A18" s="129" t="s">
        <v>16</v>
      </c>
      <c r="B18" s="23"/>
      <c r="C18" s="76" t="s">
        <v>263</v>
      </c>
    </row>
    <row r="19" spans="1:3" ht="16.5" thickBot="1" x14ac:dyDescent="0.3">
      <c r="A19" s="130" t="s">
        <v>17</v>
      </c>
      <c r="B19" s="78"/>
      <c r="C19" s="89" t="s">
        <v>252</v>
      </c>
    </row>
    <row r="20" spans="1:3" x14ac:dyDescent="0.25">
      <c r="A20" s="4"/>
      <c r="B20" s="5"/>
      <c r="C20" s="4"/>
    </row>
    <row r="21" spans="1:3" ht="31.5" x14ac:dyDescent="0.25">
      <c r="A21" s="115" t="s">
        <v>98</v>
      </c>
      <c r="B21" s="36" t="s">
        <v>163</v>
      </c>
      <c r="C21" s="37" t="s">
        <v>246</v>
      </c>
    </row>
    <row r="22" spans="1:3" ht="15.75" x14ac:dyDescent="0.25">
      <c r="A22" s="172" t="s">
        <v>94</v>
      </c>
      <c r="B22" s="181">
        <v>0</v>
      </c>
      <c r="C22" s="183"/>
    </row>
    <row r="23" spans="1:3" ht="15.75" x14ac:dyDescent="0.25">
      <c r="A23" s="172" t="s">
        <v>95</v>
      </c>
      <c r="B23" s="181">
        <v>2</v>
      </c>
      <c r="C23" s="183" t="s">
        <v>253</v>
      </c>
    </row>
    <row r="24" spans="1:3" ht="15.75" x14ac:dyDescent="0.25">
      <c r="A24" s="172" t="s">
        <v>96</v>
      </c>
      <c r="B24" s="181">
        <v>1</v>
      </c>
      <c r="C24" s="183" t="s">
        <v>254</v>
      </c>
    </row>
    <row r="25" spans="1:3" ht="15.75" x14ac:dyDescent="0.25">
      <c r="A25" s="172" t="s">
        <v>97</v>
      </c>
      <c r="B25" s="181">
        <v>1</v>
      </c>
      <c r="C25" s="183" t="s">
        <v>255</v>
      </c>
    </row>
    <row r="26" spans="1:3" ht="15.75" x14ac:dyDescent="0.25">
      <c r="A26" s="172" t="s">
        <v>117</v>
      </c>
      <c r="B26" s="181">
        <v>0</v>
      </c>
      <c r="C26" s="183"/>
    </row>
    <row r="27" spans="1:3" ht="15.75" x14ac:dyDescent="0.25">
      <c r="A27" s="173" t="s">
        <v>2</v>
      </c>
      <c r="B27" s="181">
        <v>7</v>
      </c>
      <c r="C27" s="183" t="s">
        <v>276</v>
      </c>
    </row>
    <row r="28" spans="1:3" ht="15.75" x14ac:dyDescent="0.25">
      <c r="A28" s="173" t="s">
        <v>3</v>
      </c>
      <c r="B28" s="181">
        <v>3</v>
      </c>
      <c r="C28" s="183" t="s">
        <v>264</v>
      </c>
    </row>
    <row r="29" spans="1:3" ht="15.75" x14ac:dyDescent="0.25">
      <c r="A29" s="173" t="s">
        <v>136</v>
      </c>
      <c r="B29" s="181">
        <v>1</v>
      </c>
      <c r="C29" s="183" t="s">
        <v>265</v>
      </c>
    </row>
    <row r="30" spans="1:3" ht="15.75" x14ac:dyDescent="0.25">
      <c r="A30" s="173" t="s">
        <v>137</v>
      </c>
      <c r="B30" s="181">
        <v>0</v>
      </c>
      <c r="C30" s="184" t="s">
        <v>261</v>
      </c>
    </row>
    <row r="31" spans="1:3" ht="15.75" x14ac:dyDescent="0.25">
      <c r="A31" s="173" t="s">
        <v>6</v>
      </c>
      <c r="B31" s="181">
        <v>3</v>
      </c>
      <c r="C31" s="183" t="s">
        <v>262</v>
      </c>
    </row>
    <row r="32" spans="1:3" ht="15.75" x14ac:dyDescent="0.25">
      <c r="A32" s="173" t="s">
        <v>7</v>
      </c>
      <c r="B32" s="181">
        <v>0</v>
      </c>
      <c r="C32" s="183"/>
    </row>
    <row r="33" spans="1:3" ht="15.75" x14ac:dyDescent="0.25">
      <c r="A33" s="173" t="s">
        <v>8</v>
      </c>
      <c r="B33" s="181">
        <v>2</v>
      </c>
      <c r="C33" s="183" t="s">
        <v>266</v>
      </c>
    </row>
    <row r="34" spans="1:3" ht="30" x14ac:dyDescent="0.25">
      <c r="A34" s="173" t="s">
        <v>9</v>
      </c>
      <c r="B34" s="181">
        <v>2</v>
      </c>
      <c r="C34" s="183" t="s">
        <v>267</v>
      </c>
    </row>
    <row r="35" spans="1:3" ht="16.5" customHeight="1" x14ac:dyDescent="0.25">
      <c r="A35" s="173" t="s">
        <v>10</v>
      </c>
      <c r="B35" s="181">
        <v>3</v>
      </c>
      <c r="C35" s="183" t="s">
        <v>278</v>
      </c>
    </row>
    <row r="36" spans="1:3" ht="15.75" x14ac:dyDescent="0.25">
      <c r="A36" s="173" t="s">
        <v>11</v>
      </c>
      <c r="B36" s="181">
        <v>0</v>
      </c>
      <c r="C36" s="184" t="s">
        <v>268</v>
      </c>
    </row>
    <row r="37" spans="1:3" ht="15.75" x14ac:dyDescent="0.25">
      <c r="A37" s="173" t="s">
        <v>12</v>
      </c>
      <c r="B37" s="181">
        <v>11</v>
      </c>
      <c r="C37" s="183" t="s">
        <v>269</v>
      </c>
    </row>
    <row r="38" spans="1:3" ht="15.75" x14ac:dyDescent="0.25">
      <c r="A38" s="173" t="s">
        <v>13</v>
      </c>
      <c r="B38" s="181">
        <v>2</v>
      </c>
      <c r="C38" s="183" t="s">
        <v>270</v>
      </c>
    </row>
    <row r="39" spans="1:3" ht="15.75" x14ac:dyDescent="0.25">
      <c r="A39" s="174" t="s">
        <v>14</v>
      </c>
      <c r="B39" s="181"/>
      <c r="C39" s="183" t="s">
        <v>277</v>
      </c>
    </row>
    <row r="40" spans="1:3" ht="30" x14ac:dyDescent="0.25">
      <c r="A40" s="175" t="s">
        <v>15</v>
      </c>
      <c r="B40" s="181"/>
      <c r="C40" s="183" t="s">
        <v>271</v>
      </c>
    </row>
    <row r="41" spans="1:3" ht="15.75" x14ac:dyDescent="0.25">
      <c r="A41" s="175" t="s">
        <v>16</v>
      </c>
      <c r="B41" s="181"/>
      <c r="C41" s="183" t="s">
        <v>272</v>
      </c>
    </row>
    <row r="42" spans="1:3" ht="15.75" x14ac:dyDescent="0.25">
      <c r="A42" s="175" t="s">
        <v>17</v>
      </c>
      <c r="B42" s="181"/>
      <c r="C42" s="183" t="s">
        <v>273</v>
      </c>
    </row>
    <row r="43" spans="1:3" ht="4.5" customHeight="1" x14ac:dyDescent="0.25">
      <c r="A43" s="173"/>
      <c r="B43" s="181"/>
      <c r="C43" s="185"/>
    </row>
    <row r="44" spans="1:3" ht="15.75" x14ac:dyDescent="0.25">
      <c r="A44" s="173"/>
      <c r="B44" s="181"/>
      <c r="C44" s="186" t="s">
        <v>256</v>
      </c>
    </row>
    <row r="45" spans="1:3" ht="45" x14ac:dyDescent="0.25">
      <c r="A45" s="173"/>
      <c r="B45" s="181"/>
      <c r="C45" s="187" t="s">
        <v>274</v>
      </c>
    </row>
    <row r="46" spans="1:3" ht="45" x14ac:dyDescent="0.25">
      <c r="A46" s="173"/>
      <c r="B46" s="181"/>
      <c r="C46" s="187" t="s">
        <v>257</v>
      </c>
    </row>
    <row r="47" spans="1:3" ht="60" x14ac:dyDescent="0.25">
      <c r="A47" s="176"/>
      <c r="B47" s="182"/>
      <c r="C47" s="188" t="s">
        <v>258</v>
      </c>
    </row>
  </sheetData>
  <printOptions horizontalCentered="1" verticalCentered="1"/>
  <pageMargins left="0.31496062992126" right="0.31496062992126" top="0.55118110236220497" bottom="0.35433070866141703" header="0.31496062992126" footer="0.31496062992126"/>
  <pageSetup paperSize="9" scale="86" fitToHeight="0" orientation="landscape" r:id="rId1"/>
  <rowBreaks count="1" manualBreakCount="1">
    <brk id="19" max="16383" man="1"/>
  </rowBreak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284E-39A5-4D08-9CE2-F66E1AF0EFE9}">
  <sheetPr>
    <pageSetUpPr fitToPage="1"/>
  </sheetPr>
  <dimension ref="A1:C42"/>
  <sheetViews>
    <sheetView workbookViewId="0">
      <selection activeCell="D25" sqref="D25"/>
    </sheetView>
  </sheetViews>
  <sheetFormatPr defaultRowHeight="15" x14ac:dyDescent="0.25"/>
  <cols>
    <col min="1" max="1" width="32.42578125" customWidth="1"/>
    <col min="2" max="2" width="11.28515625" style="2" bestFit="1" customWidth="1"/>
    <col min="3" max="3" width="120.7109375" customWidth="1"/>
  </cols>
  <sheetData>
    <row r="1" spans="1:3" ht="22.5" customHeight="1" x14ac:dyDescent="0.3">
      <c r="A1" s="72" t="s">
        <v>116</v>
      </c>
      <c r="B1" s="112" t="s">
        <v>139</v>
      </c>
      <c r="C1" s="113">
        <v>2020</v>
      </c>
    </row>
    <row r="2" spans="1:3" s="50" customFormat="1" ht="35.25" customHeight="1" x14ac:dyDescent="0.25">
      <c r="A2" s="225" t="s">
        <v>1</v>
      </c>
      <c r="B2" s="194" t="s">
        <v>164</v>
      </c>
      <c r="C2" s="225" t="s">
        <v>280</v>
      </c>
    </row>
    <row r="3" spans="1:3" ht="15.75" x14ac:dyDescent="0.25">
      <c r="A3" s="126" t="s">
        <v>0</v>
      </c>
      <c r="B3" s="33">
        <v>90.56</v>
      </c>
      <c r="C3" s="77" t="s">
        <v>282</v>
      </c>
    </row>
    <row r="4" spans="1:3" ht="15.75" x14ac:dyDescent="0.25">
      <c r="A4" s="127" t="s">
        <v>2</v>
      </c>
      <c r="B4" s="33">
        <v>4</v>
      </c>
      <c r="C4" s="77" t="s">
        <v>283</v>
      </c>
    </row>
    <row r="5" spans="1:3" ht="15.75" x14ac:dyDescent="0.25">
      <c r="A5" s="127" t="s">
        <v>3</v>
      </c>
      <c r="B5" s="33">
        <v>4</v>
      </c>
      <c r="C5" s="77" t="s">
        <v>302</v>
      </c>
    </row>
    <row r="6" spans="1:3" ht="15.75" x14ac:dyDescent="0.25">
      <c r="A6" s="127" t="s">
        <v>136</v>
      </c>
      <c r="B6" s="33">
        <v>3</v>
      </c>
      <c r="C6" s="77" t="s">
        <v>303</v>
      </c>
    </row>
    <row r="7" spans="1:3" ht="15.75" x14ac:dyDescent="0.25">
      <c r="A7" s="127" t="s">
        <v>137</v>
      </c>
      <c r="B7" s="33">
        <v>0</v>
      </c>
      <c r="C7" s="77"/>
    </row>
    <row r="8" spans="1:3" ht="15.75" x14ac:dyDescent="0.25">
      <c r="A8" s="127" t="s">
        <v>6</v>
      </c>
      <c r="B8" s="33">
        <v>3</v>
      </c>
      <c r="C8" s="189" t="s">
        <v>284</v>
      </c>
    </row>
    <row r="9" spans="1:3" ht="15.75" x14ac:dyDescent="0.25">
      <c r="A9" s="127" t="s">
        <v>7</v>
      </c>
      <c r="B9" s="33">
        <v>2</v>
      </c>
      <c r="C9" s="77" t="s">
        <v>285</v>
      </c>
    </row>
    <row r="10" spans="1:3" ht="15.75" x14ac:dyDescent="0.25">
      <c r="A10" s="127" t="s">
        <v>8</v>
      </c>
      <c r="B10" s="33">
        <v>1</v>
      </c>
      <c r="C10" s="77" t="s">
        <v>304</v>
      </c>
    </row>
    <row r="11" spans="1:3" ht="15.75" x14ac:dyDescent="0.25">
      <c r="A11" s="127" t="s">
        <v>9</v>
      </c>
      <c r="B11" s="33">
        <v>0</v>
      </c>
      <c r="C11" s="77" t="s">
        <v>305</v>
      </c>
    </row>
    <row r="12" spans="1:3" ht="15.75" x14ac:dyDescent="0.25">
      <c r="A12" s="127" t="s">
        <v>10</v>
      </c>
      <c r="B12" s="33">
        <v>2</v>
      </c>
      <c r="C12" s="77" t="s">
        <v>286</v>
      </c>
    </row>
    <row r="13" spans="1:3" ht="15.75" x14ac:dyDescent="0.25">
      <c r="A13" s="127" t="s">
        <v>11</v>
      </c>
      <c r="B13" s="33"/>
      <c r="C13" s="77" t="s">
        <v>287</v>
      </c>
    </row>
    <row r="14" spans="1:3" ht="15.75" x14ac:dyDescent="0.25">
      <c r="A14" s="127" t="s">
        <v>12</v>
      </c>
      <c r="B14" s="33">
        <v>1</v>
      </c>
      <c r="C14" s="77" t="s">
        <v>288</v>
      </c>
    </row>
    <row r="15" spans="1:3" ht="15.75" x14ac:dyDescent="0.25">
      <c r="A15" s="127" t="s">
        <v>13</v>
      </c>
      <c r="B15" s="33">
        <v>3</v>
      </c>
      <c r="C15" s="77" t="s">
        <v>289</v>
      </c>
    </row>
    <row r="16" spans="1:3" ht="15.75" x14ac:dyDescent="0.25">
      <c r="A16" s="128" t="s">
        <v>14</v>
      </c>
      <c r="B16" s="33"/>
      <c r="C16" s="77"/>
    </row>
    <row r="17" spans="1:3" ht="15.75" x14ac:dyDescent="0.25">
      <c r="A17" s="129" t="s">
        <v>15</v>
      </c>
      <c r="B17" s="33"/>
      <c r="C17" s="77" t="s">
        <v>290</v>
      </c>
    </row>
    <row r="18" spans="1:3" ht="15.75" x14ac:dyDescent="0.25">
      <c r="A18" s="129" t="s">
        <v>16</v>
      </c>
      <c r="B18" s="33"/>
      <c r="C18" s="77" t="s">
        <v>291</v>
      </c>
    </row>
    <row r="19" spans="1:3" ht="16.5" thickBot="1" x14ac:dyDescent="0.3">
      <c r="A19" s="130" t="s">
        <v>17</v>
      </c>
      <c r="B19" s="96"/>
      <c r="C19" s="79" t="s">
        <v>292</v>
      </c>
    </row>
    <row r="20" spans="1:3" x14ac:dyDescent="0.25">
      <c r="A20" s="4"/>
      <c r="B20" s="5"/>
      <c r="C20" s="4"/>
    </row>
    <row r="21" spans="1:3" s="50" customFormat="1" ht="31.5" x14ac:dyDescent="0.25">
      <c r="A21" s="225" t="s">
        <v>98</v>
      </c>
      <c r="B21" s="194" t="s">
        <v>164</v>
      </c>
      <c r="C21" s="225" t="s">
        <v>281</v>
      </c>
    </row>
    <row r="22" spans="1:3" ht="15.75" x14ac:dyDescent="0.25">
      <c r="A22" s="38" t="s">
        <v>94</v>
      </c>
      <c r="B22" s="190">
        <v>1</v>
      </c>
      <c r="C22" s="191" t="s">
        <v>293</v>
      </c>
    </row>
    <row r="23" spans="1:3" ht="15.75" x14ac:dyDescent="0.25">
      <c r="A23" s="38" t="s">
        <v>95</v>
      </c>
      <c r="B23" s="190">
        <v>3</v>
      </c>
      <c r="C23" s="191" t="s">
        <v>294</v>
      </c>
    </row>
    <row r="24" spans="1:3" ht="15.75" x14ac:dyDescent="0.25">
      <c r="A24" s="38" t="s">
        <v>96</v>
      </c>
      <c r="B24" s="190">
        <v>0</v>
      </c>
      <c r="C24" s="191"/>
    </row>
    <row r="25" spans="1:3" ht="15.75" x14ac:dyDescent="0.25">
      <c r="A25" s="38" t="s">
        <v>97</v>
      </c>
      <c r="B25" s="190">
        <v>0</v>
      </c>
      <c r="C25" s="191"/>
    </row>
    <row r="26" spans="1:3" ht="15.75" x14ac:dyDescent="0.25">
      <c r="A26" s="38" t="s">
        <v>117</v>
      </c>
      <c r="B26" s="190">
        <v>0</v>
      </c>
      <c r="C26" s="191"/>
    </row>
    <row r="27" spans="1:3" ht="15.75" x14ac:dyDescent="0.25">
      <c r="A27" s="40" t="s">
        <v>2</v>
      </c>
      <c r="B27" s="190">
        <v>2</v>
      </c>
      <c r="C27" s="191" t="s">
        <v>295</v>
      </c>
    </row>
    <row r="28" spans="1:3" ht="15.75" x14ac:dyDescent="0.25">
      <c r="A28" s="40" t="s">
        <v>3</v>
      </c>
      <c r="B28" s="190">
        <v>3</v>
      </c>
      <c r="C28" s="191" t="s">
        <v>296</v>
      </c>
    </row>
    <row r="29" spans="1:3" ht="15.75" x14ac:dyDescent="0.25">
      <c r="A29" s="40" t="s">
        <v>136</v>
      </c>
      <c r="B29" s="190">
        <v>1</v>
      </c>
      <c r="C29" s="191" t="s">
        <v>297</v>
      </c>
    </row>
    <row r="30" spans="1:3" ht="15.75" x14ac:dyDescent="0.25">
      <c r="A30" s="40" t="s">
        <v>137</v>
      </c>
      <c r="B30" s="190">
        <v>0</v>
      </c>
      <c r="C30" s="191"/>
    </row>
    <row r="31" spans="1:3" ht="15.75" x14ac:dyDescent="0.25">
      <c r="A31" s="40" t="s">
        <v>6</v>
      </c>
      <c r="B31" s="190">
        <v>3</v>
      </c>
      <c r="C31" s="189" t="s">
        <v>284</v>
      </c>
    </row>
    <row r="32" spans="1:3" ht="15.75" x14ac:dyDescent="0.25">
      <c r="A32" s="40" t="s">
        <v>7</v>
      </c>
      <c r="B32" s="190">
        <v>0</v>
      </c>
      <c r="C32" s="191"/>
    </row>
    <row r="33" spans="1:3" ht="15.75" x14ac:dyDescent="0.25">
      <c r="A33" s="40" t="s">
        <v>8</v>
      </c>
      <c r="B33" s="190">
        <v>0</v>
      </c>
      <c r="C33" s="191"/>
    </row>
    <row r="34" spans="1:3" ht="15.75" x14ac:dyDescent="0.25">
      <c r="A34" s="40" t="s">
        <v>9</v>
      </c>
      <c r="B34" s="190">
        <v>0</v>
      </c>
      <c r="C34" s="191"/>
    </row>
    <row r="35" spans="1:3" ht="15.75" x14ac:dyDescent="0.25">
      <c r="A35" s="40" t="s">
        <v>10</v>
      </c>
      <c r="B35" s="190">
        <v>2</v>
      </c>
      <c r="C35" s="123" t="s">
        <v>298</v>
      </c>
    </row>
    <row r="36" spans="1:3" ht="15.75" x14ac:dyDescent="0.25">
      <c r="A36" s="40" t="s">
        <v>11</v>
      </c>
      <c r="B36" s="190"/>
      <c r="C36" s="123" t="s">
        <v>287</v>
      </c>
    </row>
    <row r="37" spans="1:3" ht="15.75" x14ac:dyDescent="0.25">
      <c r="A37" s="40" t="s">
        <v>12</v>
      </c>
      <c r="B37" s="190">
        <v>8</v>
      </c>
      <c r="C37" s="191" t="s">
        <v>299</v>
      </c>
    </row>
    <row r="38" spans="1:3" ht="15.75" x14ac:dyDescent="0.25">
      <c r="A38" s="40" t="s">
        <v>13</v>
      </c>
      <c r="B38" s="190">
        <v>5</v>
      </c>
      <c r="C38" s="191" t="s">
        <v>300</v>
      </c>
    </row>
    <row r="39" spans="1:3" ht="18.600000000000001" customHeight="1" x14ac:dyDescent="0.25">
      <c r="A39" s="61" t="s">
        <v>14</v>
      </c>
      <c r="B39" s="190"/>
      <c r="C39" s="191"/>
    </row>
    <row r="40" spans="1:3" ht="15.75" x14ac:dyDescent="0.25">
      <c r="A40" s="42" t="s">
        <v>15</v>
      </c>
      <c r="B40" s="190"/>
      <c r="C40" s="191" t="s">
        <v>301</v>
      </c>
    </row>
    <row r="41" spans="1:3" ht="15.75" x14ac:dyDescent="0.25">
      <c r="A41" s="42" t="s">
        <v>16</v>
      </c>
      <c r="B41" s="190"/>
      <c r="C41" s="191" t="s">
        <v>306</v>
      </c>
    </row>
    <row r="42" spans="1:3" ht="30" x14ac:dyDescent="0.25">
      <c r="A42" s="43" t="s">
        <v>17</v>
      </c>
      <c r="B42" s="192"/>
      <c r="C42" s="193" t="s">
        <v>307</v>
      </c>
    </row>
  </sheetData>
  <printOptions horizontalCentered="1" verticalCentered="1"/>
  <pageMargins left="0.31496062992126" right="0.31496062992126" top="0.55118110236220497" bottom="0.35433070866141703" header="0.31496062992126" footer="0.31496062992126"/>
  <pageSetup paperSize="9" scale="84" fitToHeight="0" orientation="landscape"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D40A-83D9-4CA7-80C7-3B278E6AE7F8}">
  <dimension ref="A1:F42"/>
  <sheetViews>
    <sheetView workbookViewId="0">
      <selection activeCell="C21" sqref="C21"/>
    </sheetView>
  </sheetViews>
  <sheetFormatPr defaultRowHeight="15" x14ac:dyDescent="0.25"/>
  <cols>
    <col min="1" max="1" width="32.42578125" customWidth="1"/>
    <col min="2" max="2" width="10.85546875" style="2" customWidth="1"/>
    <col min="3" max="3" width="120.7109375" customWidth="1"/>
  </cols>
  <sheetData>
    <row r="1" spans="1:6" ht="18.75" x14ac:dyDescent="0.3">
      <c r="A1" s="104" t="s">
        <v>116</v>
      </c>
      <c r="B1" s="136" t="s">
        <v>141</v>
      </c>
      <c r="C1" s="137">
        <v>2020</v>
      </c>
    </row>
    <row r="2" spans="1:6" ht="30" x14ac:dyDescent="0.25">
      <c r="A2" s="115" t="s">
        <v>1</v>
      </c>
      <c r="B2" s="57" t="s">
        <v>165</v>
      </c>
      <c r="C2" s="58" t="s">
        <v>309</v>
      </c>
    </row>
    <row r="3" spans="1:6" x14ac:dyDescent="0.25">
      <c r="A3" s="116" t="s">
        <v>0</v>
      </c>
      <c r="B3" s="195">
        <v>0.9113</v>
      </c>
      <c r="C3" s="123" t="s">
        <v>310</v>
      </c>
    </row>
    <row r="4" spans="1:6" x14ac:dyDescent="0.25">
      <c r="A4" s="48" t="s">
        <v>2</v>
      </c>
      <c r="B4" s="122">
        <v>1</v>
      </c>
      <c r="C4" s="123" t="s">
        <v>311</v>
      </c>
      <c r="F4" s="29"/>
    </row>
    <row r="5" spans="1:6" x14ac:dyDescent="0.25">
      <c r="A5" s="48" t="s">
        <v>3</v>
      </c>
      <c r="B5" s="122">
        <v>3</v>
      </c>
      <c r="C5" s="123" t="s">
        <v>312</v>
      </c>
    </row>
    <row r="6" spans="1:6" ht="15.75" x14ac:dyDescent="0.25">
      <c r="A6" s="48" t="s">
        <v>146</v>
      </c>
      <c r="B6" s="122">
        <v>1</v>
      </c>
      <c r="C6" s="123" t="s">
        <v>313</v>
      </c>
    </row>
    <row r="7" spans="1:6" x14ac:dyDescent="0.25">
      <c r="A7" s="48" t="s">
        <v>147</v>
      </c>
      <c r="B7" s="122">
        <v>0</v>
      </c>
      <c r="C7" s="123"/>
    </row>
    <row r="8" spans="1:6" x14ac:dyDescent="0.25">
      <c r="A8" s="48" t="s">
        <v>6</v>
      </c>
      <c r="B8" s="122">
        <v>3</v>
      </c>
      <c r="C8" s="123" t="s">
        <v>314</v>
      </c>
    </row>
    <row r="9" spans="1:6" x14ac:dyDescent="0.25">
      <c r="A9" s="48" t="s">
        <v>7</v>
      </c>
      <c r="B9" s="122">
        <v>1</v>
      </c>
      <c r="C9" s="123" t="s">
        <v>315</v>
      </c>
    </row>
    <row r="10" spans="1:6" x14ac:dyDescent="0.25">
      <c r="A10" s="48" t="s">
        <v>8</v>
      </c>
      <c r="B10" s="122">
        <v>1</v>
      </c>
      <c r="C10" s="123" t="s">
        <v>316</v>
      </c>
    </row>
    <row r="11" spans="1:6" x14ac:dyDescent="0.25">
      <c r="A11" s="48" t="s">
        <v>9</v>
      </c>
      <c r="B11" s="122">
        <v>0</v>
      </c>
      <c r="C11" s="123"/>
    </row>
    <row r="12" spans="1:6" x14ac:dyDescent="0.25">
      <c r="A12" s="48" t="s">
        <v>10</v>
      </c>
      <c r="B12" s="122">
        <v>0</v>
      </c>
      <c r="C12" s="123" t="s">
        <v>317</v>
      </c>
    </row>
    <row r="13" spans="1:6" x14ac:dyDescent="0.25">
      <c r="A13" s="48" t="s">
        <v>11</v>
      </c>
      <c r="B13" s="122">
        <v>2</v>
      </c>
      <c r="C13" s="123" t="s">
        <v>318</v>
      </c>
    </row>
    <row r="14" spans="1:6" x14ac:dyDescent="0.25">
      <c r="A14" s="48" t="s">
        <v>12</v>
      </c>
      <c r="B14" s="122">
        <v>9</v>
      </c>
      <c r="C14" s="123" t="s">
        <v>319</v>
      </c>
    </row>
    <row r="15" spans="1:6" x14ac:dyDescent="0.25">
      <c r="A15" s="48" t="s">
        <v>13</v>
      </c>
      <c r="B15" s="122">
        <v>2</v>
      </c>
      <c r="C15" s="123" t="s">
        <v>320</v>
      </c>
    </row>
    <row r="16" spans="1:6" x14ac:dyDescent="0.25">
      <c r="A16" s="62" t="s">
        <v>14</v>
      </c>
      <c r="B16" s="122"/>
      <c r="C16" s="123"/>
    </row>
    <row r="17" spans="1:3" x14ac:dyDescent="0.25">
      <c r="A17" s="117" t="s">
        <v>15</v>
      </c>
      <c r="B17" s="122"/>
      <c r="C17" s="123" t="s">
        <v>321</v>
      </c>
    </row>
    <row r="18" spans="1:3" x14ac:dyDescent="0.25">
      <c r="A18" s="117" t="s">
        <v>16</v>
      </c>
      <c r="B18" s="122"/>
      <c r="C18" s="123" t="s">
        <v>322</v>
      </c>
    </row>
    <row r="19" spans="1:3" x14ac:dyDescent="0.25">
      <c r="A19" s="118" t="s">
        <v>17</v>
      </c>
      <c r="B19" s="124"/>
      <c r="C19" s="125" t="s">
        <v>323</v>
      </c>
    </row>
    <row r="20" spans="1:3" x14ac:dyDescent="0.25">
      <c r="A20" s="4"/>
      <c r="B20" s="5"/>
      <c r="C20" s="4"/>
    </row>
    <row r="21" spans="1:3" ht="31.5" x14ac:dyDescent="0.25">
      <c r="A21" s="53" t="s">
        <v>98</v>
      </c>
      <c r="B21" s="51" t="s">
        <v>165</v>
      </c>
      <c r="C21" s="58" t="s">
        <v>309</v>
      </c>
    </row>
    <row r="22" spans="1:3" x14ac:dyDescent="0.25">
      <c r="A22" s="116" t="s">
        <v>94</v>
      </c>
      <c r="B22" s="181">
        <v>0</v>
      </c>
      <c r="C22" s="196">
        <v>1.0014000000000001</v>
      </c>
    </row>
    <row r="23" spans="1:3" x14ac:dyDescent="0.25">
      <c r="A23" s="116" t="s">
        <v>95</v>
      </c>
      <c r="B23" s="181">
        <v>4</v>
      </c>
      <c r="C23" s="197" t="s">
        <v>324</v>
      </c>
    </row>
    <row r="24" spans="1:3" x14ac:dyDescent="0.25">
      <c r="A24" s="116" t="s">
        <v>96</v>
      </c>
      <c r="B24" s="181">
        <v>0</v>
      </c>
      <c r="C24" s="197"/>
    </row>
    <row r="25" spans="1:3" x14ac:dyDescent="0.25">
      <c r="A25" s="116" t="s">
        <v>97</v>
      </c>
      <c r="B25" s="181">
        <v>2</v>
      </c>
      <c r="C25" s="197" t="s">
        <v>325</v>
      </c>
    </row>
    <row r="26" spans="1:3" x14ac:dyDescent="0.25">
      <c r="A26" s="116" t="s">
        <v>117</v>
      </c>
      <c r="B26" s="181">
        <v>0</v>
      </c>
      <c r="C26" s="197"/>
    </row>
    <row r="27" spans="1:3" x14ac:dyDescent="0.25">
      <c r="A27" s="48" t="s">
        <v>2</v>
      </c>
      <c r="B27" s="181">
        <v>2</v>
      </c>
      <c r="C27" s="197" t="s">
        <v>326</v>
      </c>
    </row>
    <row r="28" spans="1:3" x14ac:dyDescent="0.25">
      <c r="A28" s="48" t="s">
        <v>3</v>
      </c>
      <c r="B28" s="181">
        <v>4</v>
      </c>
      <c r="C28" s="197" t="s">
        <v>327</v>
      </c>
    </row>
    <row r="29" spans="1:3" x14ac:dyDescent="0.25">
      <c r="A29" s="48" t="s">
        <v>4</v>
      </c>
      <c r="B29" s="181">
        <v>3</v>
      </c>
      <c r="C29" s="197" t="s">
        <v>328</v>
      </c>
    </row>
    <row r="30" spans="1:3" x14ac:dyDescent="0.25">
      <c r="A30" s="48" t="s">
        <v>147</v>
      </c>
      <c r="B30" s="181">
        <v>0</v>
      </c>
      <c r="C30" s="197"/>
    </row>
    <row r="31" spans="1:3" x14ac:dyDescent="0.25">
      <c r="A31" s="48" t="s">
        <v>6</v>
      </c>
      <c r="B31" s="181">
        <v>1</v>
      </c>
      <c r="C31" s="197" t="s">
        <v>329</v>
      </c>
    </row>
    <row r="32" spans="1:3" x14ac:dyDescent="0.25">
      <c r="A32" s="48" t="s">
        <v>7</v>
      </c>
      <c r="B32" s="181">
        <v>0</v>
      </c>
      <c r="C32" s="197"/>
    </row>
    <row r="33" spans="1:3" x14ac:dyDescent="0.25">
      <c r="A33" s="48" t="s">
        <v>8</v>
      </c>
      <c r="B33" s="181">
        <v>0</v>
      </c>
      <c r="C33" s="197"/>
    </row>
    <row r="34" spans="1:3" x14ac:dyDescent="0.25">
      <c r="A34" s="48" t="s">
        <v>9</v>
      </c>
      <c r="B34" s="181">
        <v>0</v>
      </c>
      <c r="C34" s="197"/>
    </row>
    <row r="35" spans="1:3" x14ac:dyDescent="0.25">
      <c r="A35" s="48" t="s">
        <v>10</v>
      </c>
      <c r="B35" s="181">
        <v>1</v>
      </c>
      <c r="C35" s="32" t="s">
        <v>317</v>
      </c>
    </row>
    <row r="36" spans="1:3" x14ac:dyDescent="0.25">
      <c r="A36" s="48" t="s">
        <v>11</v>
      </c>
      <c r="B36" s="181">
        <v>0</v>
      </c>
      <c r="C36" s="197"/>
    </row>
    <row r="37" spans="1:3" x14ac:dyDescent="0.25">
      <c r="A37" s="48" t="s">
        <v>12</v>
      </c>
      <c r="B37" s="181">
        <v>1</v>
      </c>
      <c r="C37" s="197" t="s">
        <v>330</v>
      </c>
    </row>
    <row r="38" spans="1:3" x14ac:dyDescent="0.25">
      <c r="A38" s="48" t="s">
        <v>13</v>
      </c>
      <c r="B38" s="181">
        <v>1</v>
      </c>
      <c r="C38" s="197" t="s">
        <v>331</v>
      </c>
    </row>
    <row r="39" spans="1:3" x14ac:dyDescent="0.25">
      <c r="A39" s="62" t="s">
        <v>14</v>
      </c>
      <c r="B39" s="181"/>
      <c r="C39" s="197"/>
    </row>
    <row r="40" spans="1:3" x14ac:dyDescent="0.25">
      <c r="A40" s="117" t="s">
        <v>15</v>
      </c>
      <c r="B40" s="181"/>
      <c r="C40" s="197" t="s">
        <v>332</v>
      </c>
    </row>
    <row r="41" spans="1:3" x14ac:dyDescent="0.25">
      <c r="A41" s="117" t="s">
        <v>16</v>
      </c>
      <c r="B41" s="181"/>
      <c r="C41" s="197" t="s">
        <v>333</v>
      </c>
    </row>
    <row r="42" spans="1:3" x14ac:dyDescent="0.25">
      <c r="A42" s="118" t="s">
        <v>17</v>
      </c>
      <c r="B42" s="181"/>
      <c r="C42" s="197"/>
    </row>
  </sheetData>
  <printOptions horizontalCentered="1" verticalCentered="1"/>
  <pageMargins left="0.31496062992126" right="0.31496062992126" top="0.55118110236220497" bottom="0.35433070866141703" header="0.31496062992126" footer="0.31496062992126"/>
  <pageSetup paperSize="9" scale="75" fitToHeight="0"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F013B-651E-48EB-9706-DB1A33BA34D1}">
  <sheetPr>
    <pageSetUpPr fitToPage="1"/>
  </sheetPr>
  <dimension ref="A1:C42"/>
  <sheetViews>
    <sheetView workbookViewId="0">
      <selection activeCell="C46" sqref="C46"/>
    </sheetView>
  </sheetViews>
  <sheetFormatPr defaultRowHeight="15" x14ac:dyDescent="0.25"/>
  <cols>
    <col min="1" max="1" width="32.42578125" customWidth="1"/>
    <col min="2" max="2" width="12.28515625" style="2" bestFit="1" customWidth="1"/>
    <col min="3" max="3" width="120.7109375" customWidth="1"/>
  </cols>
  <sheetData>
    <row r="1" spans="1:3" s="60" customFormat="1" ht="26.25" customHeight="1" x14ac:dyDescent="0.3">
      <c r="A1" s="72" t="s">
        <v>116</v>
      </c>
      <c r="B1" s="73" t="s">
        <v>142</v>
      </c>
      <c r="C1" s="74">
        <v>2020</v>
      </c>
    </row>
    <row r="2" spans="1:3" ht="31.5" x14ac:dyDescent="0.25">
      <c r="A2" s="82" t="s">
        <v>98</v>
      </c>
      <c r="B2" s="83" t="s">
        <v>366</v>
      </c>
      <c r="C2" s="84" t="s">
        <v>367</v>
      </c>
    </row>
    <row r="3" spans="1:3" x14ac:dyDescent="0.25">
      <c r="A3" s="85" t="s">
        <v>0</v>
      </c>
      <c r="B3" s="209">
        <v>0.93969999999999998</v>
      </c>
      <c r="C3" s="205" t="s">
        <v>338</v>
      </c>
    </row>
    <row r="4" spans="1:3" x14ac:dyDescent="0.25">
      <c r="A4" s="198" t="s">
        <v>2</v>
      </c>
      <c r="B4" s="33">
        <v>6</v>
      </c>
      <c r="C4" s="205" t="s">
        <v>339</v>
      </c>
    </row>
    <row r="5" spans="1:3" x14ac:dyDescent="0.25">
      <c r="A5" s="198" t="s">
        <v>3</v>
      </c>
      <c r="B5" s="33">
        <v>2</v>
      </c>
      <c r="C5" s="205" t="s">
        <v>340</v>
      </c>
    </row>
    <row r="6" spans="1:3" x14ac:dyDescent="0.25">
      <c r="A6" s="198" t="s">
        <v>335</v>
      </c>
      <c r="B6" s="33">
        <v>1</v>
      </c>
      <c r="C6" s="205" t="s">
        <v>341</v>
      </c>
    </row>
    <row r="7" spans="1:3" ht="18.75" customHeight="1" x14ac:dyDescent="0.25">
      <c r="A7" s="198" t="s">
        <v>336</v>
      </c>
      <c r="B7" s="33">
        <v>11</v>
      </c>
      <c r="C7" s="205" t="s">
        <v>342</v>
      </c>
    </row>
    <row r="8" spans="1:3" x14ac:dyDescent="0.25">
      <c r="A8" s="198" t="s">
        <v>6</v>
      </c>
      <c r="B8" s="33">
        <v>3</v>
      </c>
      <c r="C8" s="205" t="s">
        <v>343</v>
      </c>
    </row>
    <row r="9" spans="1:3" x14ac:dyDescent="0.25">
      <c r="A9" s="198" t="s">
        <v>7</v>
      </c>
      <c r="B9" s="33">
        <v>1</v>
      </c>
      <c r="C9" s="205" t="s">
        <v>344</v>
      </c>
    </row>
    <row r="10" spans="1:3" x14ac:dyDescent="0.25">
      <c r="A10" s="198" t="s">
        <v>8</v>
      </c>
      <c r="B10" s="33">
        <v>1</v>
      </c>
      <c r="C10" s="205" t="s">
        <v>345</v>
      </c>
    </row>
    <row r="11" spans="1:3" x14ac:dyDescent="0.25">
      <c r="A11" s="198" t="s">
        <v>9</v>
      </c>
      <c r="B11" s="33">
        <v>0</v>
      </c>
      <c r="C11" s="205" t="s">
        <v>346</v>
      </c>
    </row>
    <row r="12" spans="1:3" x14ac:dyDescent="0.25">
      <c r="A12" s="198" t="s">
        <v>10</v>
      </c>
      <c r="B12" s="33">
        <v>1</v>
      </c>
      <c r="C12" s="205" t="s">
        <v>347</v>
      </c>
    </row>
    <row r="13" spans="1:3" ht="30" x14ac:dyDescent="0.25">
      <c r="A13" s="198" t="s">
        <v>11</v>
      </c>
      <c r="B13" s="33">
        <v>4</v>
      </c>
      <c r="C13" s="205" t="s">
        <v>368</v>
      </c>
    </row>
    <row r="14" spans="1:3" x14ac:dyDescent="0.25">
      <c r="A14" s="198" t="s">
        <v>12</v>
      </c>
      <c r="B14" s="33">
        <v>1</v>
      </c>
      <c r="C14" s="205" t="s">
        <v>348</v>
      </c>
    </row>
    <row r="15" spans="1:3" x14ac:dyDescent="0.25">
      <c r="A15" s="198" t="s">
        <v>13</v>
      </c>
      <c r="B15" s="33">
        <v>1</v>
      </c>
      <c r="C15" s="205" t="s">
        <v>349</v>
      </c>
    </row>
    <row r="16" spans="1:3" x14ac:dyDescent="0.25">
      <c r="A16" s="86" t="s">
        <v>14</v>
      </c>
      <c r="B16" s="119"/>
      <c r="C16" s="205"/>
    </row>
    <row r="17" spans="1:3" x14ac:dyDescent="0.25">
      <c r="A17" s="87" t="s">
        <v>15</v>
      </c>
      <c r="B17" s="119"/>
      <c r="C17" s="205" t="s">
        <v>350</v>
      </c>
    </row>
    <row r="18" spans="1:3" x14ac:dyDescent="0.25">
      <c r="A18" s="87" t="s">
        <v>16</v>
      </c>
      <c r="B18" s="119"/>
      <c r="C18" s="205" t="s">
        <v>369</v>
      </c>
    </row>
    <row r="19" spans="1:3" ht="15.75" thickBot="1" x14ac:dyDescent="0.3">
      <c r="A19" s="88" t="s">
        <v>17</v>
      </c>
      <c r="B19" s="207"/>
      <c r="C19" s="206" t="s">
        <v>351</v>
      </c>
    </row>
    <row r="20" spans="1:3" x14ac:dyDescent="0.25">
      <c r="A20" s="200"/>
      <c r="B20" s="201"/>
      <c r="C20" s="202"/>
    </row>
    <row r="21" spans="1:3" ht="30.75" customHeight="1" x14ac:dyDescent="0.25">
      <c r="A21" s="53" t="s">
        <v>98</v>
      </c>
      <c r="B21" s="51" t="s">
        <v>166</v>
      </c>
      <c r="C21" s="54" t="s">
        <v>334</v>
      </c>
    </row>
    <row r="22" spans="1:3" x14ac:dyDescent="0.25">
      <c r="A22" s="116" t="s">
        <v>94</v>
      </c>
      <c r="B22" s="199">
        <v>2</v>
      </c>
      <c r="C22" s="183" t="s">
        <v>353</v>
      </c>
    </row>
    <row r="23" spans="1:3" x14ac:dyDescent="0.25">
      <c r="A23" s="116" t="s">
        <v>95</v>
      </c>
      <c r="B23" s="199">
        <v>4</v>
      </c>
      <c r="C23" s="183" t="s">
        <v>354</v>
      </c>
    </row>
    <row r="24" spans="1:3" x14ac:dyDescent="0.25">
      <c r="A24" s="116" t="s">
        <v>96</v>
      </c>
      <c r="B24" s="199">
        <v>0</v>
      </c>
      <c r="C24" s="183"/>
    </row>
    <row r="25" spans="1:3" x14ac:dyDescent="0.25">
      <c r="A25" s="116" t="s">
        <v>97</v>
      </c>
      <c r="B25" s="199">
        <v>2</v>
      </c>
      <c r="C25" s="183" t="s">
        <v>355</v>
      </c>
    </row>
    <row r="26" spans="1:3" x14ac:dyDescent="0.25">
      <c r="A26" s="116" t="s">
        <v>117</v>
      </c>
      <c r="B26" s="199">
        <v>0</v>
      </c>
      <c r="C26" s="183"/>
    </row>
    <row r="27" spans="1:3" x14ac:dyDescent="0.25">
      <c r="A27" s="138" t="s">
        <v>2</v>
      </c>
      <c r="B27" s="199">
        <v>1</v>
      </c>
      <c r="C27" s="183" t="s">
        <v>356</v>
      </c>
    </row>
    <row r="28" spans="1:3" x14ac:dyDescent="0.25">
      <c r="A28" s="138" t="s">
        <v>3</v>
      </c>
      <c r="B28" s="199">
        <v>4</v>
      </c>
      <c r="C28" s="183" t="s">
        <v>357</v>
      </c>
    </row>
    <row r="29" spans="1:3" x14ac:dyDescent="0.25">
      <c r="A29" s="138" t="s">
        <v>335</v>
      </c>
      <c r="B29" s="199">
        <v>0</v>
      </c>
      <c r="C29" s="183" t="s">
        <v>358</v>
      </c>
    </row>
    <row r="30" spans="1:3" x14ac:dyDescent="0.25">
      <c r="A30" s="138" t="s">
        <v>336</v>
      </c>
      <c r="B30" s="199">
        <v>0</v>
      </c>
      <c r="C30" s="183" t="s">
        <v>359</v>
      </c>
    </row>
    <row r="31" spans="1:3" x14ac:dyDescent="0.25">
      <c r="A31" s="138" t="s">
        <v>6</v>
      </c>
      <c r="B31" s="199">
        <v>3</v>
      </c>
      <c r="C31" s="183" t="s">
        <v>360</v>
      </c>
    </row>
    <row r="32" spans="1:3" x14ac:dyDescent="0.25">
      <c r="A32" s="138" t="s">
        <v>7</v>
      </c>
      <c r="B32" s="199">
        <v>0</v>
      </c>
      <c r="C32" s="183"/>
    </row>
    <row r="33" spans="1:3" x14ac:dyDescent="0.25">
      <c r="A33" s="138" t="s">
        <v>8</v>
      </c>
      <c r="B33" s="199">
        <v>0</v>
      </c>
      <c r="C33" s="183" t="s">
        <v>370</v>
      </c>
    </row>
    <row r="34" spans="1:3" x14ac:dyDescent="0.25">
      <c r="A34" s="138" t="s">
        <v>9</v>
      </c>
      <c r="B34" s="199">
        <v>0</v>
      </c>
      <c r="C34" s="183" t="s">
        <v>346</v>
      </c>
    </row>
    <row r="35" spans="1:3" x14ac:dyDescent="0.25">
      <c r="A35" s="138" t="s">
        <v>10</v>
      </c>
      <c r="B35" s="199">
        <v>2</v>
      </c>
      <c r="C35" s="183" t="s">
        <v>371</v>
      </c>
    </row>
    <row r="36" spans="1:3" x14ac:dyDescent="0.25">
      <c r="A36" s="138" t="s">
        <v>11</v>
      </c>
      <c r="B36" s="199">
        <v>4</v>
      </c>
      <c r="C36" s="183" t="s">
        <v>361</v>
      </c>
    </row>
    <row r="37" spans="1:3" x14ac:dyDescent="0.25">
      <c r="A37" s="208" t="s">
        <v>12</v>
      </c>
      <c r="B37" s="203">
        <v>4</v>
      </c>
      <c r="C37" s="183" t="s">
        <v>362</v>
      </c>
    </row>
    <row r="38" spans="1:3" x14ac:dyDescent="0.25">
      <c r="A38" s="208" t="s">
        <v>13</v>
      </c>
      <c r="B38" s="203">
        <v>4</v>
      </c>
      <c r="C38" s="183" t="s">
        <v>363</v>
      </c>
    </row>
    <row r="39" spans="1:3" x14ac:dyDescent="0.25">
      <c r="A39" s="90" t="s">
        <v>14</v>
      </c>
      <c r="B39" s="199"/>
      <c r="C39" s="183"/>
    </row>
    <row r="40" spans="1:3" ht="45" x14ac:dyDescent="0.25">
      <c r="A40" s="117" t="s">
        <v>15</v>
      </c>
      <c r="B40" s="199"/>
      <c r="C40" s="183" t="s">
        <v>352</v>
      </c>
    </row>
    <row r="41" spans="1:3" ht="30" x14ac:dyDescent="0.25">
      <c r="A41" s="117" t="s">
        <v>16</v>
      </c>
      <c r="B41" s="199"/>
      <c r="C41" s="183" t="s">
        <v>365</v>
      </c>
    </row>
    <row r="42" spans="1:3" ht="30" x14ac:dyDescent="0.25">
      <c r="A42" s="118" t="s">
        <v>17</v>
      </c>
      <c r="B42" s="204"/>
      <c r="C42" s="24" t="s">
        <v>364</v>
      </c>
    </row>
  </sheetData>
  <printOptions horizontalCentered="1"/>
  <pageMargins left="0.31496062992125984" right="0.31496062992125984" top="0.55118110236220474" bottom="0.35433070866141736" header="0.31496062992125984" footer="0.31496062992125984"/>
  <pageSetup paperSize="9" scale="86"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2021 Archived</vt:lpstr>
      <vt:lpstr>Graphics</vt:lpstr>
      <vt:lpstr>Summary</vt:lpstr>
      <vt:lpstr>Jun.</vt:lpstr>
      <vt:lpstr>Jul.</vt:lpstr>
      <vt:lpstr>Aug.</vt:lpstr>
      <vt:lpstr>Sept.</vt:lpstr>
      <vt:lpstr>Oct.</vt:lpstr>
      <vt:lpstr>Nov.</vt:lpstr>
      <vt:lpstr>Dec.</vt:lpstr>
      <vt:lpstr>Jan.</vt:lpstr>
      <vt:lpstr>Feb.</vt:lpstr>
      <vt:lpstr>Mar.</vt:lpstr>
      <vt:lpstr>Apr.</vt:lpstr>
      <vt:lpstr>May</vt:lpstr>
      <vt:lpstr>Definitions</vt:lpstr>
      <vt:lpstr>2020 Archived</vt:lpstr>
      <vt:lpstr>2019 Archived</vt:lpstr>
      <vt:lpstr>Note</vt:lpstr>
      <vt:lpstr>'2019 Archived'!Print_Area</vt:lpstr>
      <vt:lpstr>'2020 Archived'!Print_Area</vt:lpstr>
      <vt:lpstr>'2021 Archived'!Print_Area</vt:lpstr>
      <vt:lpstr>Apr.!Print_Area</vt:lpstr>
      <vt:lpstr>Aug.!Print_Area</vt:lpstr>
      <vt:lpstr>Jul.!Print_Area</vt:lpstr>
      <vt:lpstr>Oct.!Print_Area</vt:lpstr>
      <vt:lpstr>Sept.!Print_Area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Ruza</dc:creator>
  <cp:lastModifiedBy>Stella Ruza</cp:lastModifiedBy>
  <cp:lastPrinted>2020-05-21T18:52:21Z</cp:lastPrinted>
  <dcterms:created xsi:type="dcterms:W3CDTF">2019-06-02T01:40:52Z</dcterms:created>
  <dcterms:modified xsi:type="dcterms:W3CDTF">2021-06-08T23:25:39Z</dcterms:modified>
</cp:coreProperties>
</file>