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2.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F:\BOARD Indicators Reports\BOARD Indicators Reports_January 2021 to December 2021\04 May  2020 April_2021 Key Indicators_Monthly_Rolling_Final\"/>
    </mc:Choice>
  </mc:AlternateContent>
  <xr:revisionPtr revIDLastSave="0" documentId="8_{E19E36A5-4330-4FA7-A3B8-023E8F32779C}" xr6:coauthVersionLast="46" xr6:coauthVersionMax="46" xr10:uidLastSave="{00000000-0000-0000-0000-000000000000}"/>
  <bookViews>
    <workbookView xWindow="-120" yWindow="-120" windowWidth="29040" windowHeight="15840" tabRatio="1000" activeTab="2" xr2:uid="{E40E95A0-1013-4E22-8A80-B535A399005B}"/>
  </bookViews>
  <sheets>
    <sheet name="2021 Archived" sheetId="20" r:id="rId1"/>
    <sheet name="Graphics" sheetId="18" r:id="rId2"/>
    <sheet name="Summary" sheetId="13" r:id="rId3"/>
    <sheet name="May" sheetId="10" r:id="rId4"/>
    <sheet name="June" sheetId="9" r:id="rId5"/>
    <sheet name="July" sheetId="8" r:id="rId6"/>
    <sheet name="Aug." sheetId="7" r:id="rId7"/>
    <sheet name="Sept." sheetId="6" r:id="rId8"/>
    <sheet name="Oct." sheetId="5" r:id="rId9"/>
    <sheet name="Nov." sheetId="4" r:id="rId10"/>
    <sheet name="Dec." sheetId="3" r:id="rId11"/>
    <sheet name="Jan." sheetId="1" r:id="rId12"/>
    <sheet name="Feb." sheetId="2" r:id="rId13"/>
    <sheet name="Mar." sheetId="12" r:id="rId14"/>
    <sheet name="Apr." sheetId="11" r:id="rId15"/>
    <sheet name="Definitions" sheetId="15" r:id="rId16"/>
    <sheet name="2020 Archived" sheetId="19" r:id="rId17"/>
    <sheet name="2019 Archived" sheetId="14" r:id="rId18"/>
    <sheet name="Comp_2019_2020 " sheetId="21" r:id="rId19"/>
    <sheet name="Notes" sheetId="16" r:id="rId20"/>
    <sheet name="Sheet1" sheetId="17" r:id="rId21"/>
  </sheets>
  <definedNames>
    <definedName name="_xlnm.Print_Area" localSheetId="17">'2019 Archived'!$A$1:$M$31</definedName>
    <definedName name="_xlnm.Print_Area" localSheetId="16">'2020 Archived'!$A$1:$M$31</definedName>
    <definedName name="_xlnm.Print_Area" localSheetId="0">'2021 Archived'!$A$1:$M$31</definedName>
    <definedName name="_xlnm.Print_Area" localSheetId="14">Table1424[#All]</definedName>
    <definedName name="_xlnm.Print_Area" localSheetId="6">Aug.!$A$1:$C$39</definedName>
    <definedName name="_xlnm.Print_Area" localSheetId="10">Dec.!$A$20:$C$39</definedName>
    <definedName name="_xlnm.Print_Area" localSheetId="1">Graphics!$B$1:$R$54</definedName>
    <definedName name="_xlnm.Print_Area" localSheetId="11">Jan.!$A$1:$C$19</definedName>
    <definedName name="_xlnm.Print_Area" localSheetId="5">Table14618[#All]</definedName>
    <definedName name="_xlnm.Print_Area" localSheetId="4">Table14620[#All]</definedName>
    <definedName name="_xlnm.Print_Area" localSheetId="13">Table1426[#All]</definedName>
    <definedName name="_xlnm.Print_Area" localSheetId="3">May!$A$1:$C$19</definedName>
    <definedName name="_xlnm.Print_Area" localSheetId="9">Table14610[#All]</definedName>
    <definedName name="_xlnm.Print_Area" localSheetId="8">Oct.!$A$1:$C$19</definedName>
    <definedName name="_xlnm.Print_Area" localSheetId="7">Sept.!$A$1:$C$19</definedName>
    <definedName name="_xlnm.Print_Area" localSheetId="2">Summary!$A$2:$O$31</definedName>
    <definedName name="_xlnm.Print_Titles" localSheetId="15">Definitions!$1:$1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13" l="1"/>
  <c r="N20" i="13"/>
  <c r="N21" i="13"/>
  <c r="N22" i="13"/>
  <c r="N23" i="13"/>
  <c r="N24" i="13"/>
  <c r="N25" i="13"/>
  <c r="N26" i="13"/>
  <c r="N27" i="13"/>
  <c r="N28" i="13"/>
  <c r="N29" i="13"/>
  <c r="N30" i="13"/>
  <c r="N31" i="13"/>
  <c r="N18" i="13"/>
  <c r="O19" i="13"/>
  <c r="O20" i="13"/>
  <c r="O21" i="13"/>
  <c r="O22" i="13"/>
  <c r="O23" i="13"/>
  <c r="O24" i="13"/>
  <c r="O25" i="13"/>
  <c r="O26" i="13"/>
  <c r="O27" i="13"/>
  <c r="O28" i="13"/>
  <c r="O29" i="13"/>
  <c r="O30" i="13"/>
  <c r="O31" i="13"/>
  <c r="O18" i="13"/>
  <c r="N5" i="13"/>
  <c r="N6" i="13"/>
  <c r="N7" i="13"/>
  <c r="N8" i="13"/>
  <c r="N9" i="13"/>
  <c r="N10" i="13"/>
  <c r="N11" i="13"/>
  <c r="N12" i="13"/>
  <c r="N13" i="13"/>
  <c r="N14" i="13"/>
  <c r="N15" i="13"/>
  <c r="N4" i="13"/>
  <c r="O4" i="13"/>
  <c r="O5" i="13"/>
  <c r="O6" i="13"/>
  <c r="O7" i="13"/>
  <c r="O8" i="13"/>
  <c r="O9" i="13"/>
  <c r="O10" i="13"/>
  <c r="O11" i="13"/>
  <c r="O12" i="13"/>
  <c r="O13" i="13"/>
  <c r="O14" i="13"/>
  <c r="O15" i="13"/>
  <c r="O3" i="13"/>
  <c r="E22" i="3" l="1"/>
</calcChain>
</file>

<file path=xl/sharedStrings.xml><?xml version="1.0" encoding="utf-8"?>
<sst xmlns="http://schemas.openxmlformats.org/spreadsheetml/2006/main" count="1086" uniqueCount="437">
  <si>
    <t>% Monthly Occupancy</t>
  </si>
  <si>
    <t>Long Term Care Indicators</t>
  </si>
  <si>
    <t>Admissions</t>
  </si>
  <si>
    <t>Discharges / Deaths</t>
  </si>
  <si>
    <r>
      <t>Complaints (</t>
    </r>
    <r>
      <rPr>
        <i/>
        <sz val="11"/>
        <color theme="1"/>
        <rFont val="Calibri"/>
        <family val="2"/>
        <scheme val="minor"/>
      </rPr>
      <t>Resident</t>
    </r>
    <r>
      <rPr>
        <sz val="11"/>
        <color theme="1"/>
        <rFont val="Calibri"/>
        <family val="2"/>
        <scheme val="minor"/>
      </rPr>
      <t>)</t>
    </r>
  </si>
  <si>
    <r>
      <t>Code Training (</t>
    </r>
    <r>
      <rPr>
        <i/>
        <sz val="9"/>
        <color theme="1"/>
        <rFont val="Calibri"/>
        <family val="2"/>
        <scheme val="minor"/>
      </rPr>
      <t>name codes</t>
    </r>
    <r>
      <rPr>
        <sz val="11"/>
        <color theme="1"/>
        <rFont val="Calibri"/>
        <family val="2"/>
        <scheme val="minor"/>
      </rPr>
      <t>)</t>
    </r>
  </si>
  <si>
    <t>Fire Drills</t>
  </si>
  <si>
    <t>Critical Incidents</t>
  </si>
  <si>
    <t>Legislative Inspections</t>
  </si>
  <si>
    <t xml:space="preserve">Non-Compliance </t>
  </si>
  <si>
    <t>Expenditures over $25,000</t>
  </si>
  <si>
    <t>Employee Complaints</t>
  </si>
  <si>
    <t>New Hires</t>
  </si>
  <si>
    <t>Terminations</t>
  </si>
  <si>
    <t>Successes/Challenges/Events</t>
  </si>
  <si>
    <t>Success</t>
  </si>
  <si>
    <t>Challenge</t>
  </si>
  <si>
    <t>Events</t>
  </si>
  <si>
    <t>Parkwood Suites Indicators</t>
  </si>
  <si>
    <t>March</t>
  </si>
  <si>
    <t>April</t>
  </si>
  <si>
    <t>May</t>
  </si>
  <si>
    <t>June</t>
  </si>
  <si>
    <t>July</t>
  </si>
  <si>
    <t>August</t>
  </si>
  <si>
    <t xml:space="preserve">Rolling Data Archive </t>
  </si>
  <si>
    <t>Monthly Average for Year Ending</t>
  </si>
  <si>
    <t>Parkwood Mennonite Home</t>
  </si>
  <si>
    <t># Monthly Occupancy GH (18)</t>
  </si>
  <si>
    <t># Monthly Occupancy Suites (77)</t>
  </si>
  <si>
    <t>Parkwood Monthly - Key Performance - 2019</t>
  </si>
  <si>
    <t>Index</t>
  </si>
  <si>
    <t>Long Term Care Residents</t>
  </si>
  <si>
    <t>Employees</t>
  </si>
  <si>
    <t>Retirement Suites Tenants</t>
  </si>
  <si>
    <t>Garden Home</t>
  </si>
  <si>
    <t>Occupancy / Vacant  - Long Term Care</t>
  </si>
  <si>
    <t xml:space="preserve">Occupancy / Vacant -  Retirement Suites </t>
  </si>
  <si>
    <t># of Vacant Suites at month end</t>
  </si>
  <si>
    <t>Occupancy / Vacant -  Garden Homes</t>
  </si>
  <si>
    <t># Vacant Garden Homes at month end</t>
  </si>
  <si>
    <t># of new admissions for the current month</t>
  </si>
  <si>
    <t>Code Training</t>
  </si>
  <si>
    <r>
      <t xml:space="preserve"># of emergency training completed each month
Code description to be noted in narrative  
All nine (9) Codes to be completed annually. </t>
    </r>
    <r>
      <rPr>
        <sz val="11"/>
        <color rgb="FFFF0000"/>
        <rFont val="Calibri"/>
        <family val="2"/>
        <scheme val="minor"/>
      </rPr>
      <t xml:space="preserve"> 
(u:drive annual program reviews/schedule of emergency codes 2019)</t>
    </r>
  </si>
  <si>
    <r>
      <t>1)</t>
    </r>
    <r>
      <rPr>
        <sz val="7"/>
        <color theme="1"/>
        <rFont val="Times New Roman"/>
        <family val="1"/>
      </rPr>
      <t>    </t>
    </r>
    <r>
      <rPr>
        <b/>
        <sz val="7"/>
        <color rgb="FFFF0000"/>
        <rFont val="Times New Roman"/>
        <family val="1"/>
      </rPr>
      <t xml:space="preserve"> </t>
    </r>
    <r>
      <rPr>
        <b/>
        <sz val="11"/>
        <color rgb="FFFF0000"/>
        <rFont val="Calibri"/>
        <family val="2"/>
        <scheme val="minor"/>
      </rPr>
      <t xml:space="preserve">Red </t>
    </r>
    <r>
      <rPr>
        <sz val="11"/>
        <color theme="1"/>
        <rFont val="Calibri"/>
        <family val="2"/>
        <scheme val="minor"/>
      </rPr>
      <t>– Fire</t>
    </r>
  </si>
  <si>
    <r>
      <t>2)</t>
    </r>
    <r>
      <rPr>
        <sz val="7"/>
        <color theme="1"/>
        <rFont val="Times New Roman"/>
        <family val="1"/>
      </rPr>
      <t xml:space="preserve">     </t>
    </r>
    <r>
      <rPr>
        <b/>
        <sz val="11"/>
        <color rgb="FF00B050"/>
        <rFont val="Calibri"/>
        <family val="2"/>
        <scheme val="minor"/>
      </rPr>
      <t>Green</t>
    </r>
    <r>
      <rPr>
        <sz val="11"/>
        <color theme="1"/>
        <rFont val="Calibri"/>
        <family val="2"/>
        <scheme val="minor"/>
      </rPr>
      <t xml:space="preserve"> - Evacuation</t>
    </r>
  </si>
  <si>
    <r>
      <t>3)</t>
    </r>
    <r>
      <rPr>
        <sz val="7"/>
        <color theme="1"/>
        <rFont val="Times New Roman"/>
        <family val="1"/>
      </rPr>
      <t xml:space="preserve">     </t>
    </r>
    <r>
      <rPr>
        <sz val="11"/>
        <color theme="1"/>
        <rFont val="Calibri"/>
        <family val="2"/>
        <scheme val="minor"/>
      </rPr>
      <t>White - Violent Resident</t>
    </r>
  </si>
  <si>
    <t>4)     Yellow – Missing</t>
  </si>
  <si>
    <r>
      <t>5)</t>
    </r>
    <r>
      <rPr>
        <sz val="7"/>
        <color theme="1"/>
        <rFont val="Times New Roman"/>
        <family val="1"/>
      </rPr>
      <t xml:space="preserve">     </t>
    </r>
    <r>
      <rPr>
        <sz val="11"/>
        <color theme="1"/>
        <rFont val="Calibri"/>
        <family val="2"/>
        <scheme val="minor"/>
      </rPr>
      <t>Grey – Air Quality</t>
    </r>
  </si>
  <si>
    <r>
      <t>6)</t>
    </r>
    <r>
      <rPr>
        <sz val="7"/>
        <color theme="1"/>
        <rFont val="Times New Roman"/>
        <family val="1"/>
      </rPr>
      <t xml:space="preserve">     </t>
    </r>
    <r>
      <rPr>
        <b/>
        <sz val="11"/>
        <color theme="9" tint="-0.249977111117893"/>
        <rFont val="Calibri"/>
        <family val="2"/>
        <scheme val="minor"/>
      </rPr>
      <t>Orange</t>
    </r>
    <r>
      <rPr>
        <sz val="11"/>
        <color theme="1"/>
        <rFont val="Calibri"/>
        <family val="2"/>
        <scheme val="minor"/>
      </rPr>
      <t xml:space="preserve"> – External</t>
    </r>
  </si>
  <si>
    <r>
      <t>7)</t>
    </r>
    <r>
      <rPr>
        <sz val="7"/>
        <color theme="1"/>
        <rFont val="Times New Roman"/>
        <family val="1"/>
      </rPr>
      <t xml:space="preserve">     </t>
    </r>
    <r>
      <rPr>
        <b/>
        <sz val="11"/>
        <color rgb="FF7030A0"/>
        <rFont val="Calibri"/>
        <family val="2"/>
        <scheme val="minor"/>
      </rPr>
      <t>Purple</t>
    </r>
    <r>
      <rPr>
        <sz val="11"/>
        <color theme="1"/>
        <rFont val="Calibri"/>
        <family val="2"/>
        <scheme val="minor"/>
      </rPr>
      <t xml:space="preserve"> – Intruder / Hostage</t>
    </r>
  </si>
  <si>
    <r>
      <t>8)</t>
    </r>
    <r>
      <rPr>
        <sz val="7"/>
        <color theme="1"/>
        <rFont val="Times New Roman"/>
        <family val="1"/>
      </rPr>
      <t xml:space="preserve">     </t>
    </r>
    <r>
      <rPr>
        <sz val="11"/>
        <color theme="1"/>
        <rFont val="Calibri"/>
        <family val="2"/>
        <scheme val="minor"/>
      </rPr>
      <t>Black –  Bomb</t>
    </r>
  </si>
  <si>
    <r>
      <t>9)</t>
    </r>
    <r>
      <rPr>
        <sz val="7"/>
        <color theme="1"/>
        <rFont val="Times New Roman"/>
        <family val="1"/>
      </rPr>
      <t xml:space="preserve">     </t>
    </r>
    <r>
      <rPr>
        <b/>
        <sz val="11"/>
        <color theme="4" tint="-0.249977111117893"/>
        <rFont val="Calibri"/>
        <family val="2"/>
        <scheme val="minor"/>
      </rPr>
      <t xml:space="preserve">Blue </t>
    </r>
    <r>
      <rPr>
        <sz val="11"/>
        <color theme="1"/>
        <rFont val="Calibri"/>
        <family val="2"/>
        <scheme val="minor"/>
      </rPr>
      <t>– Medical  Emergency</t>
    </r>
  </si>
  <si>
    <t>Complaint(s)</t>
  </si>
  <si>
    <t>#  Complaint which has been reported to the CEO or Board of Directors</t>
  </si>
  <si>
    <t>#  Complaint which has been reported to the Ministry of Health (MoH) or Retirement Home Regulatory Authority (RHRA)</t>
  </si>
  <si>
    <t>Critical Incident(s) Long Term Care (LTC)</t>
  </si>
  <si>
    <t xml:space="preserve">Definitions of the following are detailed in Critical Incident System (CIS)
Narrative to include detailed description of each incident  </t>
  </si>
  <si>
    <r>
      <t>1)</t>
    </r>
    <r>
      <rPr>
        <b/>
        <sz val="12"/>
        <color theme="1"/>
        <rFont val="Times New Roman"/>
        <family val="1"/>
      </rPr>
      <t xml:space="preserve">  </t>
    </r>
    <r>
      <rPr>
        <b/>
        <sz val="11"/>
        <color theme="1"/>
        <rFont val="Calibri"/>
        <family val="2"/>
        <scheme val="minor"/>
      </rPr>
      <t>Mandatory Reports to Ministry of Health</t>
    </r>
  </si>
  <si>
    <r>
      <t>a.</t>
    </r>
    <r>
      <rPr>
        <i/>
        <sz val="7"/>
        <color theme="1"/>
        <rFont val="Times New Roman"/>
        <family val="1"/>
      </rPr>
      <t xml:space="preserve">      </t>
    </r>
    <r>
      <rPr>
        <i/>
        <sz val="11"/>
        <color theme="1"/>
        <rFont val="Calibri"/>
        <family val="2"/>
        <scheme val="minor"/>
      </rPr>
      <t>Misuse/misappropriation of resident’s money</t>
    </r>
  </si>
  <si>
    <r>
      <t>b.</t>
    </r>
    <r>
      <rPr>
        <i/>
        <sz val="7"/>
        <color theme="1"/>
        <rFont val="Times New Roman"/>
        <family val="1"/>
      </rPr>
      <t xml:space="preserve">      </t>
    </r>
    <r>
      <rPr>
        <i/>
        <sz val="11"/>
        <color theme="1"/>
        <rFont val="Calibri"/>
        <family val="2"/>
        <scheme val="minor"/>
      </rPr>
      <t>Unlawful conduct that resulted in harm/risk to resident</t>
    </r>
  </si>
  <si>
    <r>
      <t>c.</t>
    </r>
    <r>
      <rPr>
        <i/>
        <sz val="7"/>
        <color theme="1"/>
        <rFont val="Times New Roman"/>
        <family val="1"/>
      </rPr>
      <t xml:space="preserve">      </t>
    </r>
    <r>
      <rPr>
        <i/>
        <sz val="11"/>
        <color theme="1"/>
        <rFont val="Calibri"/>
        <family val="2"/>
        <scheme val="minor"/>
      </rPr>
      <t>Abuse/neglect</t>
    </r>
  </si>
  <si>
    <r>
      <t>d.</t>
    </r>
    <r>
      <rPr>
        <i/>
        <sz val="7"/>
        <color theme="1"/>
        <rFont val="Times New Roman"/>
        <family val="1"/>
      </rPr>
      <t xml:space="preserve">      </t>
    </r>
    <r>
      <rPr>
        <i/>
        <sz val="11"/>
        <color theme="1"/>
        <rFont val="Calibri"/>
        <family val="2"/>
        <scheme val="minor"/>
      </rPr>
      <t>Misuse/misappropriation of funding provided to a licencee</t>
    </r>
  </si>
  <si>
    <r>
      <t>2)</t>
    </r>
    <r>
      <rPr>
        <b/>
        <sz val="11"/>
        <color theme="1"/>
        <rFont val="Times New Roman"/>
        <family val="1"/>
      </rPr>
      <t xml:space="preserve">   </t>
    </r>
    <r>
      <rPr>
        <b/>
        <sz val="11"/>
        <color theme="1"/>
        <rFont val="Calibri"/>
        <family val="2"/>
        <scheme val="minor"/>
      </rPr>
      <t>Unexpected Death</t>
    </r>
  </si>
  <si>
    <r>
      <t>3)</t>
    </r>
    <r>
      <rPr>
        <b/>
        <sz val="11"/>
        <color theme="1"/>
        <rFont val="Times New Roman"/>
        <family val="1"/>
      </rPr>
      <t xml:space="preserve">   </t>
    </r>
    <r>
      <rPr>
        <b/>
        <sz val="11"/>
        <color theme="1"/>
        <rFont val="Calibri"/>
        <family val="2"/>
        <scheme val="minor"/>
      </rPr>
      <t>Disease Outbreak</t>
    </r>
  </si>
  <si>
    <r>
      <t>4)</t>
    </r>
    <r>
      <rPr>
        <b/>
        <sz val="11"/>
        <color theme="1"/>
        <rFont val="Times New Roman"/>
        <family val="1"/>
      </rPr>
      <t xml:space="preserve">   </t>
    </r>
    <r>
      <rPr>
        <b/>
        <sz val="11"/>
        <color theme="1"/>
        <rFont val="Calibri"/>
        <family val="2"/>
        <scheme val="minor"/>
      </rPr>
      <t>Incident causing injury to resident where resident is transferred to hospital</t>
    </r>
  </si>
  <si>
    <r>
      <t>5)</t>
    </r>
    <r>
      <rPr>
        <b/>
        <sz val="11"/>
        <color theme="1"/>
        <rFont val="Times New Roman"/>
        <family val="1"/>
      </rPr>
      <t xml:space="preserve">   </t>
    </r>
    <r>
      <rPr>
        <b/>
        <sz val="11"/>
        <color theme="1"/>
        <rFont val="Calibri"/>
        <family val="2"/>
        <scheme val="minor"/>
      </rPr>
      <t>Medication incident/adverse drug reaction</t>
    </r>
  </si>
  <si>
    <r>
      <t>6)</t>
    </r>
    <r>
      <rPr>
        <b/>
        <sz val="11"/>
        <color theme="1"/>
        <rFont val="Times New Roman"/>
        <family val="1"/>
      </rPr>
      <t xml:space="preserve">   </t>
    </r>
    <r>
      <rPr>
        <b/>
        <sz val="11"/>
        <color theme="1"/>
        <rFont val="Calibri"/>
        <family val="2"/>
        <scheme val="minor"/>
      </rPr>
      <t>Emergency</t>
    </r>
  </si>
  <si>
    <r>
      <t>7)</t>
    </r>
    <r>
      <rPr>
        <b/>
        <sz val="11"/>
        <color theme="1"/>
        <rFont val="Times New Roman"/>
        <family val="1"/>
      </rPr>
      <t xml:space="preserve">   </t>
    </r>
    <r>
      <rPr>
        <b/>
        <sz val="11"/>
        <color theme="1"/>
        <rFont val="Calibri"/>
        <family val="2"/>
        <scheme val="minor"/>
      </rPr>
      <t>Environmental Hazard</t>
    </r>
  </si>
  <si>
    <r>
      <t>8)</t>
    </r>
    <r>
      <rPr>
        <b/>
        <sz val="11"/>
        <color theme="1"/>
        <rFont val="Times New Roman"/>
        <family val="1"/>
      </rPr>
      <t xml:space="preserve">   </t>
    </r>
    <r>
      <rPr>
        <b/>
        <sz val="11"/>
        <color theme="1"/>
        <rFont val="Calibri"/>
        <family val="2"/>
        <scheme val="minor"/>
      </rPr>
      <t>Missing Resident</t>
    </r>
  </si>
  <si>
    <r>
      <t>9)</t>
    </r>
    <r>
      <rPr>
        <b/>
        <sz val="11"/>
        <color theme="1"/>
        <rFont val="Times New Roman"/>
        <family val="1"/>
      </rPr>
      <t xml:space="preserve">   </t>
    </r>
    <r>
      <rPr>
        <b/>
        <sz val="11"/>
        <color theme="1"/>
        <rFont val="Calibri"/>
        <family val="2"/>
        <scheme val="minor"/>
      </rPr>
      <t>Controlled substance missing</t>
    </r>
  </si>
  <si>
    <r>
      <t>10)</t>
    </r>
    <r>
      <rPr>
        <b/>
        <sz val="11"/>
        <color theme="1"/>
        <rFont val="Times New Roman"/>
        <family val="1"/>
      </rPr>
      <t xml:space="preserve"> </t>
    </r>
    <r>
      <rPr>
        <b/>
        <sz val="11"/>
        <color theme="1"/>
        <rFont val="Calibri"/>
        <family val="2"/>
        <scheme val="minor"/>
      </rPr>
      <t>Contamination of drinking water supply</t>
    </r>
  </si>
  <si>
    <t>(www.ltchomes.net/Administration/CIS/Reports/Detailed Report)</t>
  </si>
  <si>
    <r>
      <rPr>
        <sz val="7"/>
        <color theme="1"/>
        <rFont val="Times New Roman"/>
        <family val="1"/>
      </rPr>
      <t xml:space="preserve"> </t>
    </r>
    <r>
      <rPr>
        <sz val="11"/>
        <color theme="1"/>
        <rFont val="Calibri"/>
        <family val="2"/>
        <scheme val="minor"/>
      </rPr>
      <t># of residents who have died</t>
    </r>
  </si>
  <si>
    <t xml:space="preserve"> # of residents discharged from the home</t>
  </si>
  <si>
    <t>Narrative to include the reason for discharge</t>
  </si>
  <si>
    <t>(PCC-Admin Reports - Admit/Discharge)</t>
  </si>
  <si>
    <t xml:space="preserve">Employee Grievances / Complaints </t>
  </si>
  <si>
    <t># of employee grievances or written complaints that have not been resolved in 30 days</t>
  </si>
  <si>
    <t xml:space="preserve">Grievances / Complaints to be recorded each month until resolution has been reached  
Narrative to include grievances proceeding to arbitration  </t>
  </si>
  <si>
    <t xml:space="preserve">Expenditure over $25,000 </t>
  </si>
  <si>
    <t xml:space="preserve"># of capital expenditures; approved as part of budget or due to unexpected breakdown/emergency over $25,000  </t>
  </si>
  <si>
    <t>Narrative to differentiate between planned and emergency</t>
  </si>
  <si>
    <t xml:space="preserve">Fire Drills:  Number of fire drills completed per month.  Legislative requirements include:   </t>
  </si>
  <si>
    <t>1)   Three (3)  monthly in Long Term Care</t>
  </si>
  <si>
    <t>2)   Two (2)  monthly in Retirement Home</t>
  </si>
  <si>
    <t xml:space="preserve">3)   One (1)   annually in Independent Living </t>
  </si>
  <si>
    <t>Legislative Inspection</t>
  </si>
  <si>
    <t xml:space="preserve"># of inspections completed from a governing body  </t>
  </si>
  <si>
    <t>1)   Ministry of Health - a)  Resident Quality Inspection (RQI); b)  Critical Incident; c)  Complaint</t>
  </si>
  <si>
    <t>2)   Ministry of Labour</t>
  </si>
  <si>
    <t>3)   Public Health</t>
  </si>
  <si>
    <t>4)   Fire Department Annual</t>
  </si>
  <si>
    <t>5)   Commission on Accreditation of Rehabilitation Facilities (CARF)</t>
  </si>
  <si>
    <t>Mandatory Reporting Retirement Home (RH)</t>
  </si>
  <si>
    <t xml:space="preserve">Incidents that cause harm, or risk of harm to a resident are reportable immediately under the Act to RHRA. These include: </t>
  </si>
  <si>
    <r>
      <t>1)</t>
    </r>
    <r>
      <rPr>
        <sz val="7"/>
        <color theme="1"/>
        <rFont val="Times New Roman"/>
        <family val="1"/>
      </rPr>
      <t xml:space="preserve">     </t>
    </r>
    <r>
      <rPr>
        <sz val="11"/>
        <color theme="1"/>
        <rFont val="Calibri"/>
        <family val="2"/>
        <scheme val="minor"/>
      </rPr>
      <t>Improper or incompetent treatment or care</t>
    </r>
  </si>
  <si>
    <r>
      <t>2)</t>
    </r>
    <r>
      <rPr>
        <sz val="7"/>
        <color theme="1"/>
        <rFont val="Times New Roman"/>
        <family val="1"/>
      </rPr>
      <t xml:space="preserve">     </t>
    </r>
    <r>
      <rPr>
        <sz val="11"/>
        <color theme="1"/>
        <rFont val="Calibri"/>
        <family val="2"/>
        <scheme val="minor"/>
      </rPr>
      <t>Abuse by anyone</t>
    </r>
  </si>
  <si>
    <r>
      <t>3)</t>
    </r>
    <r>
      <rPr>
        <sz val="7"/>
        <color theme="1"/>
        <rFont val="Times New Roman"/>
        <family val="1"/>
      </rPr>
      <t xml:space="preserve">     </t>
    </r>
    <r>
      <rPr>
        <sz val="11"/>
        <color theme="1"/>
        <rFont val="Calibri"/>
        <family val="2"/>
        <scheme val="minor"/>
      </rPr>
      <t>Neglect by the licensee or staff</t>
    </r>
  </si>
  <si>
    <r>
      <t>4)</t>
    </r>
    <r>
      <rPr>
        <sz val="7"/>
        <color theme="1"/>
        <rFont val="Times New Roman"/>
        <family val="1"/>
      </rPr>
      <t xml:space="preserve">     </t>
    </r>
    <r>
      <rPr>
        <sz val="11"/>
        <color theme="1"/>
        <rFont val="Calibri"/>
        <family val="2"/>
        <scheme val="minor"/>
      </rPr>
      <t>Unlawful conduct</t>
    </r>
  </si>
  <si>
    <r>
      <t>5)</t>
    </r>
    <r>
      <rPr>
        <sz val="7"/>
        <color theme="1"/>
        <rFont val="Times New Roman"/>
        <family val="1"/>
      </rPr>
      <t xml:space="preserve">     </t>
    </r>
    <r>
      <rPr>
        <sz val="11"/>
        <color theme="1"/>
        <rFont val="Calibri"/>
        <family val="2"/>
        <scheme val="minor"/>
      </rPr>
      <t>Misuse or misappropriations of resident’s money</t>
    </r>
  </si>
  <si>
    <t xml:space="preserve">New Hires </t>
  </si>
  <si>
    <t># of new hires each month-if working in 2 locations only count once</t>
  </si>
  <si>
    <t>(Senior Accountant-Parkwood Monthly Hires &amp; Termination for Board Report)</t>
  </si>
  <si>
    <t>Non Compliance</t>
  </si>
  <si>
    <t xml:space="preserve"># of standards not in compliance.  This would include Written Notifications, Voluntary Plans of Corrective Action; Compliance Orders issued from a legislative body.   Narrative to describe type of notification.  </t>
  </si>
  <si>
    <r>
      <t># Employees terminated by payroll in the month.  This will include resignations and supervisor termination.  
To be defined in narrative.  If working in 2 locations only count once.</t>
    </r>
    <r>
      <rPr>
        <sz val="11"/>
        <color rgb="FFFF0000"/>
        <rFont val="Calibri"/>
        <family val="2"/>
        <scheme val="minor"/>
      </rPr>
      <t xml:space="preserve">                                                                                                      (Senior Accountant-Parkwood Monthly Hires &amp; Termination for Board Report)</t>
    </r>
  </si>
  <si>
    <r>
      <t xml:space="preserve">Long Term Care Occupancy Rate in %
 </t>
    </r>
    <r>
      <rPr>
        <sz val="11"/>
        <color rgb="FFFF0000"/>
        <rFont val="Calibri"/>
        <family val="2"/>
        <scheme val="minor"/>
      </rPr>
      <t>(PCC- Admin Reports-Occupancy Reports Ontario)</t>
    </r>
  </si>
  <si>
    <t>May
Number</t>
  </si>
  <si>
    <t>2019
May</t>
  </si>
  <si>
    <t>2019
April</t>
  </si>
  <si>
    <t>1. Move the first Month on the table between Last Month and 12 Month Sum.</t>
  </si>
  <si>
    <t>2. Update the Title of the Column for the Current Month.</t>
  </si>
  <si>
    <t>2. Move the first Month in the Summary  Sheet  to last Month before 12 Month Sum.</t>
  </si>
  <si>
    <t>3. Input  Data &amp; Narrative  from Executive Director in the correct Month.</t>
  </si>
  <si>
    <t>4. Ensure 12 Month Sum &amp; 12 Month Average are correct -- pulling Data  for 12 months.</t>
  </si>
  <si>
    <t>5.  Pull down the 12 Month Sum &amp; Pull down the 12 Month Average Columns (i.e. Column 'N' &amp; 'O'</t>
  </si>
  <si>
    <t>7. Print Summary sheet for the Board.</t>
  </si>
  <si>
    <t>8. Print the updated Data &amp; Narrative received from ED.</t>
  </si>
  <si>
    <t>Instructions</t>
  </si>
  <si>
    <t>6. Copy 12 Month Average to the sheet titled 'Archive Data' and save as 'Values'.</t>
  </si>
  <si>
    <t>82 residents</t>
  </si>
  <si>
    <t>2019
June</t>
  </si>
  <si>
    <r>
      <t>Complaints (</t>
    </r>
    <r>
      <rPr>
        <i/>
        <sz val="11"/>
        <color theme="1"/>
        <rFont val="Calibri"/>
        <family val="2"/>
        <scheme val="minor"/>
      </rPr>
      <t>Resident</t>
    </r>
    <r>
      <rPr>
        <sz val="11"/>
        <color theme="1"/>
        <rFont val="Calibri"/>
        <family val="2"/>
        <scheme val="minor"/>
      </rPr>
      <t>)</t>
    </r>
  </si>
  <si>
    <r>
      <t>Complaints (</t>
    </r>
    <r>
      <rPr>
        <i/>
        <sz val="12"/>
        <color theme="1"/>
        <rFont val="Calibri"/>
        <family val="2"/>
        <scheme val="minor"/>
      </rPr>
      <t>Resident</t>
    </r>
    <r>
      <rPr>
        <sz val="12"/>
        <color theme="1"/>
        <rFont val="Calibri"/>
        <family val="2"/>
        <scheme val="minor"/>
      </rPr>
      <t>)</t>
    </r>
  </si>
  <si>
    <r>
      <t>Code Training (</t>
    </r>
    <r>
      <rPr>
        <i/>
        <sz val="12"/>
        <color theme="1"/>
        <rFont val="Calibri"/>
        <family val="2"/>
        <scheme val="minor"/>
      </rPr>
      <t>name codes</t>
    </r>
    <r>
      <rPr>
        <sz val="12"/>
        <color theme="1"/>
        <rFont val="Calibri"/>
        <family val="2"/>
        <scheme val="minor"/>
      </rPr>
      <t>)</t>
    </r>
  </si>
  <si>
    <t>February</t>
  </si>
  <si>
    <t>September</t>
  </si>
  <si>
    <t>October</t>
  </si>
  <si>
    <t>November</t>
  </si>
  <si>
    <t>December</t>
  </si>
  <si>
    <t>2019
July</t>
  </si>
  <si>
    <t>2019
Aug.</t>
  </si>
  <si>
    <t>August 2019 - Narrative</t>
  </si>
  <si>
    <t>2019
Sept.</t>
  </si>
  <si>
    <t>July
Number</t>
  </si>
  <si>
    <t>2019
Oct.</t>
  </si>
  <si>
    <t>June
Number</t>
  </si>
  <si>
    <t>2019
Nov.</t>
  </si>
  <si>
    <r>
      <t>Code Training (</t>
    </r>
    <r>
      <rPr>
        <i/>
        <sz val="11"/>
        <color theme="1"/>
        <rFont val="Calibri"/>
        <family val="2"/>
        <scheme val="minor"/>
      </rPr>
      <t>name codes</t>
    </r>
    <r>
      <rPr>
        <sz val="11"/>
        <color theme="1"/>
        <rFont val="Calibri"/>
        <family val="2"/>
        <scheme val="minor"/>
      </rPr>
      <t>)</t>
    </r>
  </si>
  <si>
    <r>
      <t xml:space="preserve">Complaints </t>
    </r>
    <r>
      <rPr>
        <i/>
        <sz val="11"/>
        <color theme="1"/>
        <rFont val="Calibri"/>
        <family val="2"/>
        <scheme val="minor"/>
      </rPr>
      <t>(Resident)</t>
    </r>
  </si>
  <si>
    <r>
      <t xml:space="preserve">Code Training </t>
    </r>
    <r>
      <rPr>
        <i/>
        <sz val="11"/>
        <color theme="1"/>
        <rFont val="Calibri"/>
        <family val="2"/>
        <scheme val="minor"/>
      </rPr>
      <t>(name codes)</t>
    </r>
  </si>
  <si>
    <r>
      <t>Code Training</t>
    </r>
    <r>
      <rPr>
        <sz val="12"/>
        <color theme="1"/>
        <rFont val="Calibri"/>
        <family val="2"/>
        <scheme val="minor"/>
      </rPr>
      <t xml:space="preserve"> (</t>
    </r>
    <r>
      <rPr>
        <i/>
        <sz val="12"/>
        <color theme="1"/>
        <rFont val="Calibri"/>
        <family val="2"/>
        <scheme val="minor"/>
      </rPr>
      <t>name codes</t>
    </r>
    <r>
      <rPr>
        <sz val="12"/>
        <color theme="1"/>
        <rFont val="Calibri"/>
        <family val="2"/>
        <scheme val="minor"/>
      </rPr>
      <t>)</t>
    </r>
  </si>
  <si>
    <r>
      <t xml:space="preserve">Complaints </t>
    </r>
    <r>
      <rPr>
        <sz val="12"/>
        <color theme="1"/>
        <rFont val="Calibri"/>
        <family val="2"/>
        <scheme val="minor"/>
      </rPr>
      <t>(</t>
    </r>
    <r>
      <rPr>
        <i/>
        <sz val="12"/>
        <color theme="1"/>
        <rFont val="Calibri"/>
        <family val="2"/>
        <scheme val="minor"/>
      </rPr>
      <t>Resident</t>
    </r>
    <r>
      <rPr>
        <sz val="12"/>
        <color theme="1"/>
        <rFont val="Calibri"/>
        <family val="2"/>
        <scheme val="minor"/>
      </rPr>
      <t>)</t>
    </r>
  </si>
  <si>
    <t>Expenditures &gt; $25,000</t>
  </si>
  <si>
    <t>Parkwood Mennonite Home Monthly Occupancy and Staffing</t>
  </si>
  <si>
    <t>2019
Dec.</t>
  </si>
  <si>
    <t>2020
Jan.</t>
  </si>
  <si>
    <t>2020
Feb.</t>
  </si>
  <si>
    <t>12
 Month 
Average</t>
  </si>
  <si>
    <t>2020
Mar.</t>
  </si>
  <si>
    <t>Mar.
Number</t>
  </si>
  <si>
    <t>Apr.
Number</t>
  </si>
  <si>
    <t>Aug.
Number</t>
  </si>
  <si>
    <t>Sept.
Number</t>
  </si>
  <si>
    <t>Oct.
Number</t>
  </si>
  <si>
    <t>Nov.
Number</t>
  </si>
  <si>
    <t>Dec.
Number</t>
  </si>
  <si>
    <t>Feb.
Number</t>
  </si>
  <si>
    <t>to LTC</t>
  </si>
  <si>
    <t>2020
May</t>
  </si>
  <si>
    <t>May
2020</t>
  </si>
  <si>
    <t>May 2020 - Narrative</t>
  </si>
  <si>
    <t>12 Month 
Sum</t>
  </si>
  <si>
    <t>2021
Jan.</t>
  </si>
  <si>
    <t>2021
Feb.</t>
  </si>
  <si>
    <t>2021
Mar.</t>
  </si>
  <si>
    <t>2020
April</t>
  </si>
  <si>
    <t>2020
June</t>
  </si>
  <si>
    <t>2020
July</t>
  </si>
  <si>
    <t>2020
Aug.</t>
  </si>
  <si>
    <t>2020
Sept.</t>
  </si>
  <si>
    <t>2020
Oct.</t>
  </si>
  <si>
    <t>2020
Nov.</t>
  </si>
  <si>
    <t>2020
Dec.</t>
  </si>
  <si>
    <t>80  - one spoken for with deposit still waiting for discharge from current RH; 3 others all one bedroom with virtual tours taken and started to be sent to those on waitlist</t>
  </si>
  <si>
    <t>one community and one from an Independent Living facility</t>
  </si>
  <si>
    <t>1 death; 2 LTC</t>
  </si>
  <si>
    <t>code yellow</t>
  </si>
  <si>
    <t>will resume in June</t>
  </si>
  <si>
    <t>Public Health Covid-19 walk through</t>
  </si>
  <si>
    <r>
      <t xml:space="preserve">Code Training </t>
    </r>
    <r>
      <rPr>
        <sz val="12"/>
        <color theme="1"/>
        <rFont val="Calibri"/>
        <family val="2"/>
        <scheme val="minor"/>
      </rPr>
      <t>(</t>
    </r>
    <r>
      <rPr>
        <i/>
        <sz val="12"/>
        <color theme="1"/>
        <rFont val="Calibri"/>
        <family val="2"/>
        <scheme val="minor"/>
      </rPr>
      <t>name codes</t>
    </r>
    <r>
      <rPr>
        <sz val="12"/>
        <color theme="1"/>
        <rFont val="Calibri"/>
        <family val="2"/>
        <scheme val="minor"/>
      </rPr>
      <t>)</t>
    </r>
  </si>
  <si>
    <t>An over enthusiastic birthday drive by; IVEP program cancelled; application for summer students was not submitted correctly - reason unknown so no grant money; keeping all residents happy for meals a challenge causing table changes every 4-5 weeks. No one happy in den for too long meal options are like a restaurant in den complete choice of option one or option 2 no mixing and matching. Lots of extra work. Next table change going to increase to 3 tables per den to get more people out of their rooms at meal times.</t>
  </si>
  <si>
    <t>3 empty beds - 1 on each unit (Weber Woods and Snyder's Corner) saved for isolation requirements if needed. 1 admission on hold d/t restrictions for Hospital admissions into LTC.</t>
  </si>
  <si>
    <t>1 expected death from a long term resident in both our retirement and long term care community (H.G)</t>
  </si>
  <si>
    <t>Will start Code Training schedule in June again</t>
  </si>
  <si>
    <t>1 per shift completed in LTC.</t>
  </si>
  <si>
    <t>1 Critical Incident for Outbreak in the Home</t>
  </si>
  <si>
    <t>1 screener had an opportunity for a job in her field.</t>
  </si>
  <si>
    <t>Screeners are touching base with Garden Home residents and 6th Floor Retirement Home residents once per week.  A check-in that includes a social call and if they have any questions or needs that we can assist with.  Very positive feedback from our Community members.  Started weekly supply of one facemask per staff to use in the community, we've been able to partner that with hand sanitizers that were donated...providing the tools staff need to keep safe and COVID free in the community.</t>
  </si>
  <si>
    <t>One positive COVID-19 swab on an employee.  Outbreak declared on May 17th and resolved on June 4th.  Heightened awareness and increased support provided by all staff and leadership.  Low risk individual tested positive.  No spread to others in our community.  Daily one-call updates sent to all POAs and well received.  Lots of community supports with positive cards, treats, well wishes and prayers for our Community.  Continue to have challenges in receiving enough procedural masks from our current medical supply provider (Medical Mart).  We needed to use some reserve supplies from resource team stock and look at acquiring additional masks from alternative sources (both directly and through donations).  Front office staff has been off since March 30th, not replaced, able to manage with leadership team working on weekends, phones redirected during the week, decrease in visitor traffic and screener assisting with questions and deliveries at the front desk.</t>
  </si>
  <si>
    <r>
      <t>Complaints (</t>
    </r>
    <r>
      <rPr>
        <i/>
        <sz val="11"/>
        <color theme="1"/>
        <rFont val="Calibri"/>
        <family val="2"/>
        <scheme val="minor"/>
      </rPr>
      <t>Resident</t>
    </r>
    <r>
      <rPr>
        <sz val="11"/>
        <color theme="1"/>
        <rFont val="Calibri"/>
        <family val="2"/>
        <scheme val="minor"/>
      </rPr>
      <t>)</t>
    </r>
  </si>
  <si>
    <r>
      <t>Code Training (</t>
    </r>
    <r>
      <rPr>
        <i/>
        <sz val="11"/>
        <color theme="1"/>
        <rFont val="Calibri"/>
        <family val="2"/>
        <scheme val="minor"/>
      </rPr>
      <t>name codes</t>
    </r>
    <r>
      <rPr>
        <sz val="11"/>
        <color theme="1"/>
        <rFont val="Calibri"/>
        <family val="2"/>
        <scheme val="minor"/>
      </rPr>
      <t>)</t>
    </r>
  </si>
  <si>
    <t>`</t>
  </si>
  <si>
    <t>2 MoL - pre outbreak and 1 post outbreak. 1) MoL Field Visit Report was completed on April 8th to determine if workplace prep, polices and other factors related to COVID 19 were in place. Results included "no further MLTSD required" and provided 4 additional resources that may benefit workers and employee.  2) On May 13th we received the revised report from our Public Health Inspection - inspection was geared to LTCH Stabilization Strategy to manage and control COVID 19.  Results all elements of the Public Health Ontario Checklist have been implemented and IPAC practices are in place, no recommendations. 3) MoL follow-up on occupational illness report (submitted for positive staff member) phone interview done on May 19th and report sent on May 21st. Results "no recommendation or follow-up required."  Both MoL reports posted on Occupational Health and Safety Board and provided to our Joint Health and Safety Committee.</t>
  </si>
  <si>
    <t>Successful Public Health walk through; ALL STAFF AND RESIDENT SWABS NEGATIVE, new COVID 11am to 7pm position started with dynamic returning summer student from 2019 - position assists with meal trays, resident assistance/visits/skype etc.; successful LTC and RH spouse visit for her bday; 2 new admissions successfully moved in supervised by Director on weekend.</t>
  </si>
  <si>
    <t>June
2020</t>
  </si>
  <si>
    <t>June 2020 - Narrative</t>
  </si>
  <si>
    <t>80 residents; 3 of 4 empty rooms spoken for July admission</t>
  </si>
  <si>
    <t xml:space="preserve">two admissions arranged for early July; unsuccessful in arranging earlier date due to issues out of the Home's control </t>
  </si>
  <si>
    <t>email received requesting review of call in procedure</t>
  </si>
  <si>
    <t>2 staff performance reviews completed</t>
  </si>
  <si>
    <t>COVID outbreak declared over June 27; outdoor visits started; started process to implement Home &amp; Community program; assistance of Christine N during Outbreak went very well and was greatly appreciated</t>
  </si>
  <si>
    <t>COVID outbreak declared June 18 (one positive resident test; resident asymptomatic); tray service initiated and staff tested June 19; new admissions require negative test 24 hours prior to admission, unknown how long test results may take makes arranging admissions difficult; Director vacation will be taken by the end of August</t>
  </si>
  <si>
    <t>Director attended 4 "Kindness during COVID" zoom calls</t>
  </si>
  <si>
    <t>Saving 2 private rooms, one in Weber Woods and one in Snyder's Corner if required for isolation purposes (rooms 121 and 131).</t>
  </si>
  <si>
    <t>Both challenging families. 1 expected, but quick decline and family was not able to be in attendance. 1 expected, slow decline, family here to say good bye.</t>
  </si>
  <si>
    <t>1) Request from family to submit a complaint to MoH LTC re: lack of visiting allowances, concern about a scratch on the back of leg and skin alteration on hip and buttock, allegation of abuse (investigated - not substantiated).  Complaint submitted on June 25th. 2) General complaints from families about lack of ability to visit...especially from families in Bauman. 50 residents get weekly facetime / skype calls with at least 1 family member - supported by Laura Gorman, Volunteer Coordinator.  Parking lot visits going well - 19 LTC families have booked for weekly, scheduled 1 hour visits and several others self booking on-line with Rhonda Holden (Behaviour Support Team) and Programs assisting.</t>
  </si>
  <si>
    <t>I will send out a reminder to catch up  on all outstanding codes to management team.</t>
  </si>
  <si>
    <t>COVID outbreak in LTC - 1 staff tested positive from May 17th to June 4th.  Controlled, no spread to staff or residents.</t>
  </si>
  <si>
    <t>PSW decided not return after a 1 year maternity leave.</t>
  </si>
  <si>
    <t>Ended Outbreak status in LTC on June 4th with no spread to staff or residents.  Started parking lot visits for families and residents in LTC on June 18th - every Wednesday, Thursday and Friday - weather permitting.</t>
  </si>
  <si>
    <t xml:space="preserve">June 17th and 29th completed COVID testing of staff in LTC - every two weeks.  </t>
  </si>
  <si>
    <t>1-spousal reunification, 1 -admission from Freeport, 1 -admission from the community.</t>
  </si>
  <si>
    <t>Code red on days, evening and nights.</t>
  </si>
  <si>
    <t>ERV's X 2 installed on roof.</t>
  </si>
  <si>
    <t>June
2021</t>
  </si>
  <si>
    <t>July
2020</t>
  </si>
  <si>
    <t>July 2020 - Narrative</t>
  </si>
  <si>
    <t>July 2020 -  Narrative</t>
  </si>
  <si>
    <t>2 empty ones spoken for in August</t>
  </si>
  <si>
    <t>finally after long delay due to COVID complications</t>
  </si>
  <si>
    <t>code white &amp; code grey</t>
  </si>
  <si>
    <t>Director celebrated completing 7 years at Parkwood; hairdressing services restarted; visiting restrictions lessened; lots of applications for temporary housekeeper position; PS team meeting regarding launch of PMH/FMH home and community was well attended with positive outcomes</t>
  </si>
  <si>
    <t>Code Grey</t>
  </si>
  <si>
    <t>Fall resulting in fracture.</t>
  </si>
  <si>
    <t>Ministry follow up to critical incidents and complaints- waiting for report.</t>
  </si>
  <si>
    <t>CMI 107 released on July 31, no covid positive swabbing results or outbreaks in July.</t>
  </si>
  <si>
    <t>Initiating of visiting of families in LTC and Retirement - requires significant human resources to facilitate, monitor and support.</t>
  </si>
  <si>
    <t>Staff appreciation events included: Summer BBQ, Ice Cream Truck and resource team Crazy Canuck food truck.</t>
  </si>
  <si>
    <t>2 Suites Attendants</t>
  </si>
  <si>
    <t>1 RPN, 1 Health Care Aid</t>
  </si>
  <si>
    <t xml:space="preserve"> 1 Executive Director, 1 PSW</t>
  </si>
  <si>
    <t>1 Suites Attendant</t>
  </si>
  <si>
    <t>August 2020 - Narrative</t>
  </si>
  <si>
    <t>Aug.
2020</t>
  </si>
  <si>
    <t>all met for this year</t>
  </si>
  <si>
    <t>n/a</t>
  </si>
  <si>
    <t>See above</t>
  </si>
  <si>
    <t>Two  staff annual performance reviews completed.</t>
  </si>
  <si>
    <t>Home &amp; Community launched Aug. 10, 2020.</t>
  </si>
  <si>
    <t xml:space="preserve">Transition to contracting Parkwood Suites staff to provide LHIN home care. Need to hire 5 staff (successfully hired 4 Sept. 4th). Need to redo master lines and  all routines. Filling student role until new lines launch Sept. 20.
Unit 611 roof leak in bedroom again - reoccurrence from last year. </t>
  </si>
  <si>
    <t>Anonymous neglect complaint for 5 residents - "concluded there are no findings of non-compliance as the evidence did not support the allegations. There are 2 non-compliances relating to the plans of care provided a warning for and that corrective action is required and falls prevention policy was not fully implemented for the residents."</t>
  </si>
  <si>
    <t>Summer student role ended (tray delivery, deliveries and visits during pandemic).</t>
  </si>
  <si>
    <t>Code Brown - Chemical Spill</t>
  </si>
  <si>
    <t>1 compliance order, 7 written notices, 4 voluntary plans of action</t>
  </si>
  <si>
    <t>A contract was signed with Seasons Care for a new dietician. Melissa Brown will begin working in September,</t>
  </si>
  <si>
    <t>Visiting restrictions and changes to legislation, Compliance order, rolling out  online education software - Surge Learning.</t>
  </si>
  <si>
    <t>Long serving dietician Eileen Freeman retired to spend time with her family and new grandchild.  
Board supported car show was a great success on a beautiful summer day.</t>
  </si>
  <si>
    <t>Sept.
2020</t>
  </si>
  <si>
    <t>September 2020 Narrative</t>
  </si>
  <si>
    <t>18 Garden Homes; 25 tenants</t>
  </si>
  <si>
    <t>na</t>
  </si>
  <si>
    <t>Launch of home and community provided by Parkwood Suites staff.</t>
  </si>
  <si>
    <t>3 new PSW quit (KW/SW/N); 1 termination casual housekeeper; 1 maintenance resigned; 1 recreation resigned for FT at UG.</t>
  </si>
  <si>
    <t>Staffing issues: orientation to new routines while working short staffed; new staff quitting; 1 PT N staff chose other work place due to COVID; short maintenance staff while trying to hire; 611 roof leak again 3rd time; short housekeeper on medical leave until mid Oct.; adjustment to new DOC &amp; ED roles and changes to COVID support.</t>
  </si>
  <si>
    <t>1 "A" studio in Assisted Living empty taken for Oct. 7; by end of month 2 more deaths and 1 discharge to LTC - revenue still coming in until Oct. One of the three rooms taken. (76 units occupied.)</t>
  </si>
  <si>
    <t>Family Concerns GMcM and MW</t>
  </si>
  <si>
    <t>Code Yellow</t>
  </si>
  <si>
    <t>Public Health to inspect vaccine fridge</t>
  </si>
  <si>
    <t xml:space="preserve">Action Plan for Order to be completed by Oct 2nd. </t>
  </si>
  <si>
    <t>Employees feeling challenged to navigate the new learning platform, request for a longer period of time to complete annual/orientation training.</t>
  </si>
  <si>
    <t>Screeners hired to replace the loss of two students as they return to school</t>
  </si>
  <si>
    <t>2 Screeners returning to school, Director of Care</t>
  </si>
  <si>
    <t>Michelle Rak new Director of Care, Introduction of Surge Learning, Launch of September Caregiver program to overwhelming response from families.  Resident turned 100 in LTC and family celebrated with resident following covid restrictions.</t>
  </si>
  <si>
    <t>Poor weather impacting outdoor visits, getting covid test results returned in a timely matter.</t>
  </si>
  <si>
    <t>Kindness Walk</t>
  </si>
  <si>
    <t>October 2020 Narrative</t>
  </si>
  <si>
    <t>Oct.
2020</t>
  </si>
  <si>
    <t>5 empty: 1 Independent 6th floor apt. waiting for leak repair &amp; 4 "A" Assisted Living units one of which taken for Nov 3</t>
  </si>
  <si>
    <t>KS/SM/MK</t>
  </si>
  <si>
    <t>SM- got FT RPN/ FT couldn't juggle shifts and kids/ JB not reliable</t>
  </si>
  <si>
    <t>lots of new hire orientation and training; posted 13 month maternity leave for RPN - not many applicants</t>
  </si>
  <si>
    <t>3 deaths; one move out and to Maritimes with POA</t>
  </si>
  <si>
    <t>2 day shift &amp; 2 evening shift PSW students from St. Lois started; zoom call with Alyacare the Home &amp; Community computer program provider to look into starting it at Parkwood for LHIN care assignments. Not sure will work out. Will arrange discussion with PCC next.</t>
  </si>
  <si>
    <t>did not count the admission of resident who died in the hospital the morning of admission.</t>
  </si>
  <si>
    <t>Two separate grievances from Dietary department regarding wage differences between LTC and RH.  Both grievances are from same employee.</t>
  </si>
  <si>
    <t>1 dietary aide, 1 screener, 1 PSW</t>
  </si>
  <si>
    <t>1 PSW retired</t>
  </si>
  <si>
    <t>Surge Learning roll out of annual education and education response for CI</t>
  </si>
  <si>
    <t>Staffing continues to be a challenge - hiring and recruiting require constant attention, resident to resident interactions continue to challenge staff on Bauman Homestead.  Hand sanitizer shortage for our mounted dispensers.</t>
  </si>
  <si>
    <t>IPAC assessment completed for Parkwood Campus</t>
  </si>
  <si>
    <t>first rounds meeting with FMH home &amp; community/LHIN and PS to review resident cares; virtual tours video uploaded to PMH website; maintenance person returned to position</t>
  </si>
  <si>
    <t>Allegation of staff to resident abuse.  Follow up discussion with family member and his daughter have established that they are happy with care and the allegation was a heightened response.</t>
  </si>
  <si>
    <t>Regarding a discussion with staff in Snyder's Corner - family member felt it was not respectful to her as an advocate for her mother.</t>
  </si>
  <si>
    <t>November 2020 Narrative</t>
  </si>
  <si>
    <t>Nov.
2020</t>
  </si>
  <si>
    <t>24 (one spouse passed away)</t>
  </si>
  <si>
    <t>one recreation &amp; one PSW</t>
  </si>
  <si>
    <t xml:space="preserve">same PSW as above; 1 existing staff on COVID LOA; 1 staff on medical LOA </t>
  </si>
  <si>
    <t>NAV scheduling training beginning</t>
  </si>
  <si>
    <t>November 3 Resident to Resident Abuse</t>
  </si>
  <si>
    <t>Reviewed existing order for failure to protect.  Order cleared November.</t>
  </si>
  <si>
    <t>EVR's $35,000</t>
  </si>
  <si>
    <t>2 Dietary Aides</t>
  </si>
  <si>
    <t>2 PSW's</t>
  </si>
  <si>
    <t>Decorating for Christmas</t>
  </si>
  <si>
    <t>Patricia Falk, SC, Nov. 27</t>
  </si>
  <si>
    <t>MOLTC removed order of Failure to Protect November 19th - issued earlier in 2020, 3 year SIIP Grant awarded.</t>
  </si>
  <si>
    <t>4 empty beds</t>
  </si>
  <si>
    <t>Staffing challenges remain</t>
  </si>
  <si>
    <t>78 residents end of November: current Dec. 4 - one Support Living apartment taken; 2  Assisted Living Unit empty</t>
  </si>
  <si>
    <t xml:space="preserve">Ministry of  Labour for 'Underground Economy - Temporary Help Agency Initiative - Retirement Home Inspection' </t>
  </si>
  <si>
    <t>Tammy Sachs, current Wellness Manager working 3 days a week as Retirement Coordinator to assist Director (still working  floor 3 days as she is a FT staff needing to maintain number signed hours.) Successful IPAC audit;  Four St. Louis PSW Students; resident flu clinic all but 4 vaccinated</t>
  </si>
  <si>
    <t>staff retention (retirement is harder than new hires anticipate) and recruitment of PSW (hiring non-PSW  mostly with some healthcare experience) and RPN (many do not want to work on the floor or work days or evenings)  occupying rooms: all but one are Assisted Living "A" style studio only suitable for one person; COVID restrictions like isolation and leaving building make mane people resistive to coming</t>
  </si>
  <si>
    <t>December 2020 - Narrative</t>
  </si>
  <si>
    <t>December  2020 Narrative</t>
  </si>
  <si>
    <t>Auto-fit row height</t>
  </si>
  <si>
    <t>1.  Select the entire sheet.</t>
  </si>
  <si>
    <t>2. In the Home menu, in the Cells tab, choose Format and AutoFit Row Height.</t>
  </si>
  <si>
    <t>Dec.
2020</t>
  </si>
  <si>
    <t>18 full houses; 24 tenants</t>
  </si>
  <si>
    <t>includes the annual timed fire drill which was video taped and sent to Fire dept. this year due to COVID</t>
  </si>
  <si>
    <t>still one empty PSW line and an empty RPN line (maternity leave for 18 months)</t>
  </si>
  <si>
    <t>1 quit; one LOA as chose other workplace during COVID; 1 off back issue</t>
  </si>
  <si>
    <t>in lieu of annual staff Christmas lunch weekly gifts were distributed (ending with Board gift cards) and well received; 611 leak from roof finally resolved; recreation staff along with housekeeper &amp; photography student Patty M took Christmas photos of all Suites residents, copies were printed and sent electronically to families; annual education completed by all but 3 Suites staff</t>
  </si>
  <si>
    <t xml:space="preserve">staffing - numerous hours spent on HR; unsuccessful filling of RPN line - offered to 3 different applicants - turned down due to hours, location, not being able to work 2 jobs; </t>
  </si>
  <si>
    <t>PMH policy meeting resulting in a plan which includes roll out of policies 2021; completed 2 staff performance reviews</t>
  </si>
  <si>
    <t>1 independent one bedroom apartment empty; 1 supportive apartment spoken for January 5; 5 empty studios in Assisted living with 
3 spoken for in January; leaves 2 studios to fill as of end of December; January already know of 2 more studios and one  1-bedroom Assisted living coming empty</t>
  </si>
  <si>
    <t>The annual fire drill usually completed with the Fire Department was recorded by video and sent for review.</t>
  </si>
  <si>
    <t>Resident to Resident</t>
  </si>
  <si>
    <t>Hiring to replace RPN and PSW positions</t>
  </si>
  <si>
    <t>Assistant Director of Care GC retired on December 16, 2019</t>
  </si>
  <si>
    <t>Vaccinations for team members began December 24th.</t>
  </si>
  <si>
    <t>RPN and PSW shortage-Recruiting continues. The additional work required to schedule vaccinations for the campus over the holidays.</t>
  </si>
  <si>
    <t>Team Member Appreciation for Christmas occurred every Friday in December.</t>
  </si>
  <si>
    <t>Jan.
2021</t>
  </si>
  <si>
    <t>18 Unites, 25 Tenants</t>
  </si>
  <si>
    <t>25 residents, 18 unites</t>
  </si>
  <si>
    <t>25 tenants, 18 unites</t>
  </si>
  <si>
    <t>25 tenants, 18 Unites</t>
  </si>
  <si>
    <t>Feb.
2021</t>
  </si>
  <si>
    <t>more food comments coming forward because menu has not been updated during all of COVID; not since fall 2019</t>
  </si>
  <si>
    <t>1 code yellow (missing resident) found in another residents room; 1 code white but it did not fit description but used as teachable moment</t>
  </si>
  <si>
    <t>housekeeper &amp; PSW = all lines filled</t>
  </si>
  <si>
    <t>TS quit/SB let go</t>
  </si>
  <si>
    <t xml:space="preserve">hired new housekeeper and did an internal job switch for another staff and residents and staff are noticing big difference in cleaning of Suites rooms; Suites residents 2nd vaccine (total only 3 residents declined); rapid testing started and staff compliance is 100%; five performance reviews done; 4 St. Louis PSW students started; return of casual RPN to fill maternity leave after unsuccessful since December - rapid testing vs. PCR was the key to this happening; </t>
  </si>
  <si>
    <t>occupancy: COVID restrictions affecting choice to move in especially in apartments; resident conditions are declining and many  are passing away or moving to LTC; finding time to get policies up to date</t>
  </si>
  <si>
    <t>8 empty units; one independent apt on 6th floor; 7 "A" style studios in assisted living; 75 residents</t>
  </si>
  <si>
    <t>18 Units; 23 tenants</t>
  </si>
  <si>
    <t>Jan.
Number</t>
  </si>
  <si>
    <t>January 2021 - Narrative</t>
  </si>
  <si>
    <t>Codes will begin in February for 2021</t>
  </si>
  <si>
    <t>Fire Drills were not completed while in Outbreak</t>
  </si>
  <si>
    <t>LTC Resident Vaccination Clinic</t>
  </si>
  <si>
    <t>COVID-19 Outbreak on Weber Woods, filling LTC beds with ongoing outbreak, suspected outbreak or potential outbreak concerns.</t>
  </si>
  <si>
    <t>24 tenants, 18 Units</t>
  </si>
  <si>
    <t>3 to LTC; 1 back home after home retrofitted from Insurance; 1 deceased in hospital</t>
  </si>
  <si>
    <t>N/A</t>
  </si>
  <si>
    <t>PM</t>
  </si>
  <si>
    <t>Resident vaccine clinic #1</t>
  </si>
  <si>
    <t xml:space="preserve">Filling rooms during COVID; staffing/HR </t>
  </si>
  <si>
    <t>Completed 10 performance reviews</t>
  </si>
  <si>
    <t>January
Number</t>
  </si>
  <si>
    <t>January</t>
  </si>
  <si>
    <t xml:space="preserve">69 occupied, 8 empty,  75 residents; 611 Independent Apartment spoken for. Still making calls on wait list for 207 AA Assisted Living; no one on wait list for any A style Assisted lIving units (6); Christine working with LHIN to see about' </t>
  </si>
  <si>
    <t>7 resident rooms were empty in the month of February</t>
  </si>
  <si>
    <t>One admission to Bauman Homestead and one re-admission from hospital to Bauman Homestead</t>
  </si>
  <si>
    <t>Resident EM from Snyder's Corner passed away at 105 years of age</t>
  </si>
  <si>
    <t>February 2021 -  Narrative</t>
  </si>
  <si>
    <t>February 2021 - Narrative</t>
  </si>
  <si>
    <t>2 recreation staff attended resiliency zoom in-service</t>
  </si>
  <si>
    <t>Covid Outbreak - One resident was exposed to one case worker.  Resident isolated and tested negative.  
All residents tested and negative.</t>
  </si>
  <si>
    <t>Scheduling concerns.</t>
  </si>
  <si>
    <t xml:space="preserve">Vaccination Clinic to provide second vaccination dose to LTC residents. Rapid Antigen Testing Clinic opened with good success. 
Retired nurses with connections to Parkwood and beyond are staffing our clinic.  We are very thankful for their support. </t>
  </si>
  <si>
    <t xml:space="preserve">Staffing continues to be challenging in the nursing department: PSW's and RPN's are needed. </t>
  </si>
  <si>
    <t>Generous Family Day gift cards from the resource team were well received by employees.  
Caregiver Compassion Fatigue virtual session provided for team members.</t>
  </si>
  <si>
    <t>March 2021 - Narrative</t>
  </si>
  <si>
    <t>Mar.
2021</t>
  </si>
  <si>
    <t>IPAC audit completed</t>
  </si>
  <si>
    <t xml:space="preserve">77 residents; vacancies: one Independent one bedroom; 6 "A" style studio Assisted Living - 2 came up as a couple moved  together internally </t>
  </si>
  <si>
    <t>18 Garden Home and 23 Residents</t>
  </si>
  <si>
    <t>GH tenants vaccinated; all staff who are due or overdue scheduled for GPA training from March till June; first of many shift education huddles with Paula Frappier - topic this month sexuality, held at 10:30 a.m. and 4:00 p.m.; anonymous family member represented in both PMH &amp; PS provided gifts of hand made ceramic stars to all staff; continuation of HC $3.00/hr lump sums to care staff until June.</t>
  </si>
  <si>
    <t>Occupancy down requiring implementation of not replacing first call-in; end of month announcement of staff hour reduction to remove COVID hours.</t>
  </si>
  <si>
    <t>Four (4) probation reviews completed; Wellness Manager meeting first since COVID started; Suites audit (PS &amp; FS) completed</t>
  </si>
  <si>
    <t>Spouse concerned about wet continence product.  Reviewed with nursing; strategies implemented to improve resident expressions permitting more frequent changes with reduced resistance.</t>
  </si>
  <si>
    <t>Complaints about staffing and scheduling continue to dominate.</t>
  </si>
  <si>
    <t>Rapid Performance Development for leadership team.</t>
  </si>
  <si>
    <t>Virtual programming - St. Patrick's Day program connected home areas virtually.</t>
  </si>
  <si>
    <t>Terminations: 1 RPN and RAI Coordinator resignation.</t>
  </si>
  <si>
    <t>Staffing/schedule: Resignation of ADOC.</t>
  </si>
  <si>
    <t>3 empty beds: 2 Private, 1 Basic.</t>
  </si>
  <si>
    <t xml:space="preserve">New Hires:  new RAI Coordinator, 2 Screeners, 1  Maintenance Employee, 2 PSWs and 1 RPN.  </t>
  </si>
  <si>
    <t>Apr.
2021</t>
  </si>
  <si>
    <t>2021
April</t>
  </si>
  <si>
    <t>2021
May</t>
  </si>
  <si>
    <t>2021
June</t>
  </si>
  <si>
    <t>2021
July</t>
  </si>
  <si>
    <t>2021
Aug.</t>
  </si>
  <si>
    <t>2021
Sept.</t>
  </si>
  <si>
    <t>2021
Oct.</t>
  </si>
  <si>
    <t>2021
Nov.</t>
  </si>
  <si>
    <t>2021
Dec.</t>
  </si>
  <si>
    <t>2022
Jan.</t>
  </si>
  <si>
    <t>2022
Feb.</t>
  </si>
  <si>
    <t>2022
Mar.</t>
  </si>
  <si>
    <t>April 2021 Narrative</t>
  </si>
  <si>
    <t>April 2021 - Narrative</t>
  </si>
  <si>
    <t>Admission</t>
  </si>
  <si>
    <t>Apr.</t>
  </si>
  <si>
    <t>Jun.</t>
  </si>
  <si>
    <t>Jul.</t>
  </si>
  <si>
    <t>Aug.</t>
  </si>
  <si>
    <t>Sept.</t>
  </si>
  <si>
    <t>Oct.</t>
  </si>
  <si>
    <t>Nov.</t>
  </si>
  <si>
    <t>Dec.</t>
  </si>
  <si>
    <t>Jan.</t>
  </si>
  <si>
    <t xml:space="preserve">Feb. </t>
  </si>
  <si>
    <t>Mar.</t>
  </si>
  <si>
    <t>Admissions 2020</t>
  </si>
  <si>
    <t>Admissions 2019</t>
  </si>
  <si>
    <t>Discharges 2019</t>
  </si>
  <si>
    <t>Discharges  2020</t>
  </si>
  <si>
    <t>Hires 2019</t>
  </si>
  <si>
    <t>Hires 2020</t>
  </si>
  <si>
    <t>Terminations 2019</t>
  </si>
  <si>
    <t>Terminations  2020</t>
  </si>
  <si>
    <t>2019 Admissions</t>
  </si>
  <si>
    <t>2020 Admissions</t>
  </si>
  <si>
    <t>Column1</t>
  </si>
  <si>
    <t>2 deceased; 2 LTC (one right from hospital)</t>
  </si>
  <si>
    <t>Code Blue</t>
  </si>
  <si>
    <t>Still on probation; 3 no shows in a row</t>
  </si>
  <si>
    <t>1 Internal transfer; GPA held for 5 Suites staff; Operational Planning; Rapid Performance review for Director with ED.</t>
  </si>
  <si>
    <t>Staging and video shoot of grounds, amenities and 2 AL rooms; staff 2021 education plan distributed; Home &amp; Community took over bulk hours of resident care, staffing with mostly Parkwood Suites staff; fully vaccinated residents reduced isolation restrictions and fully vaccinated staff can work more than one place.</t>
  </si>
  <si>
    <t>COVID: 2 staff off due to homeschooling; student staff lost of exams to work around in scheduling; April 4 reduced COVID staff hours from housekeeping and medication PSW shift; #2 reduced staff hours on floor April 18 - lots of juggling of the Home &amp; Community care schedules to balance resident needs.</t>
  </si>
  <si>
    <t>There were no admissions in LTC in the month of April</t>
  </si>
  <si>
    <t>There were no deaths in LTC in the month of April</t>
  </si>
  <si>
    <t>Resident wanting to gather together indoors as before and wanting programming to return to normal</t>
  </si>
  <si>
    <t xml:space="preserve">PWS witnessed resident wandering the home area at night, climb halfway into another residents' bed and kiss her twice.  Supplemental staffing was put in place, the behaviour support team was involved and medication changes were put in place to support improved sleep for wandering resident.  No further behaviour was noted.  </t>
  </si>
  <si>
    <t>Due to the loss of our scheduler and nursing leadership support following resignation staff complained of frustrations regarding scheduling.</t>
  </si>
  <si>
    <t>RB moved to British Colombia for another position, EH stepped away from nursing to be a stay at home mom, LH resigned for health reasons, MB resigned (during an investigation), KB resigned, DM resigned for hospital position.</t>
  </si>
  <si>
    <t>Collective Bargaining with United Steel Workers Union resulted in a ratified agreement.  Rapid Performance Reviews were completed with the Parkwood leadership team.</t>
  </si>
  <si>
    <t>Staffing challenges  resulting from resignation of Ward Clerk/Scheduler and ADOC supporting scheduling.</t>
  </si>
  <si>
    <t>Operational planning  day was successful.</t>
  </si>
  <si>
    <t>69 units occupied - 1 SL Apt. (taken May/June) 6 Studios in AL; 1 B Assisted (taken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</si>
</sst>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1"/>
      <color rgb="FFFFFF00"/>
      <name val="Calibri"/>
      <family val="2"/>
      <scheme val="minor"/>
    </font>
    <font>
      <i/>
      <sz val="11"/>
      <color theme="1"/>
      <name val="Calibri"/>
      <family val="2"/>
      <scheme val="minor"/>
    </font>
    <font>
      <i/>
      <sz val="9"/>
      <color theme="1"/>
      <name val="Calibri"/>
      <family val="2"/>
      <scheme val="minor"/>
    </font>
    <font>
      <b/>
      <sz val="11"/>
      <color indexed="9"/>
      <name val="Calibri"/>
      <family val="2"/>
      <scheme val="minor"/>
    </font>
    <font>
      <sz val="11"/>
      <color rgb="FFFF0000"/>
      <name val="Calibri"/>
      <family val="2"/>
      <scheme val="minor"/>
    </font>
    <font>
      <b/>
      <sz val="12"/>
      <color theme="1"/>
      <name val="Calibri"/>
      <family val="2"/>
      <scheme val="minor"/>
    </font>
    <font>
      <sz val="7"/>
      <color theme="1"/>
      <name val="Times New Roman"/>
      <family val="1"/>
    </font>
    <font>
      <b/>
      <sz val="7"/>
      <color rgb="FFFF0000"/>
      <name val="Times New Roman"/>
      <family val="1"/>
    </font>
    <font>
      <b/>
      <sz val="11"/>
      <color rgb="FFFF0000"/>
      <name val="Calibri"/>
      <family val="2"/>
      <scheme val="minor"/>
    </font>
    <font>
      <b/>
      <sz val="11"/>
      <color rgb="FF00B050"/>
      <name val="Calibri"/>
      <family val="2"/>
      <scheme val="minor"/>
    </font>
    <font>
      <b/>
      <sz val="11"/>
      <color theme="9" tint="-0.249977111117893"/>
      <name val="Calibri"/>
      <family val="2"/>
      <scheme val="minor"/>
    </font>
    <font>
      <b/>
      <sz val="11"/>
      <color rgb="FF7030A0"/>
      <name val="Calibri"/>
      <family val="2"/>
      <scheme val="minor"/>
    </font>
    <font>
      <b/>
      <sz val="11"/>
      <color theme="4" tint="-0.249977111117893"/>
      <name val="Calibri"/>
      <family val="2"/>
      <scheme val="minor"/>
    </font>
    <font>
      <b/>
      <sz val="12"/>
      <color theme="1"/>
      <name val="Times New Roman"/>
      <family val="1"/>
    </font>
    <font>
      <i/>
      <sz val="7"/>
      <color theme="1"/>
      <name val="Times New Roman"/>
      <family val="1"/>
    </font>
    <font>
      <b/>
      <sz val="11"/>
      <color theme="1"/>
      <name val="Times New Roman"/>
      <family val="1"/>
    </font>
    <font>
      <sz val="12"/>
      <color rgb="FFFF0000"/>
      <name val="Calibri"/>
      <family val="2"/>
      <scheme val="minor"/>
    </font>
    <font>
      <sz val="11"/>
      <color theme="1"/>
      <name val="Calibri"/>
      <family val="1"/>
      <scheme val="minor"/>
    </font>
    <font>
      <sz val="8"/>
      <name val="Calibri"/>
      <family val="2"/>
      <scheme val="minor"/>
    </font>
    <font>
      <b/>
      <sz val="18"/>
      <color theme="1"/>
      <name val="Calibri"/>
      <family val="2"/>
      <scheme val="minor"/>
    </font>
    <font>
      <sz val="12"/>
      <color theme="1"/>
      <name val="Calibri"/>
      <family val="2"/>
      <scheme val="minor"/>
    </font>
    <font>
      <b/>
      <sz val="12"/>
      <color indexed="9"/>
      <name val="Calibri"/>
      <family val="2"/>
      <scheme val="minor"/>
    </font>
    <font>
      <i/>
      <sz val="12"/>
      <color theme="1"/>
      <name val="Calibri"/>
      <family val="2"/>
      <scheme val="minor"/>
    </font>
    <font>
      <b/>
      <sz val="12"/>
      <color theme="0"/>
      <name val="Calibri"/>
      <family val="2"/>
      <scheme val="minor"/>
    </font>
    <font>
      <sz val="14"/>
      <color theme="1"/>
      <name val="Calibri"/>
      <family val="2"/>
      <scheme val="minor"/>
    </font>
    <font>
      <sz val="11"/>
      <color theme="1"/>
      <name val="Calibri"/>
      <family val="2"/>
      <scheme val="minor"/>
    </font>
    <font>
      <b/>
      <sz val="20"/>
      <color theme="9"/>
      <name val="Calibri"/>
      <family val="2"/>
      <scheme val="minor"/>
    </font>
    <font>
      <u/>
      <sz val="11"/>
      <color theme="10"/>
      <name val="Calibri"/>
      <family val="2"/>
      <scheme val="minor"/>
    </font>
  </fonts>
  <fills count="8">
    <fill>
      <patternFill patternType="none"/>
    </fill>
    <fill>
      <patternFill patternType="gray125"/>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249977111117893"/>
        <bgColor theme="9"/>
      </patternFill>
    </fill>
  </fills>
  <borders count="59">
    <border>
      <left/>
      <right/>
      <top/>
      <bottom/>
      <diagonal/>
    </border>
    <border>
      <left style="thin">
        <color theme="9" tint="-0.24994659260841701"/>
      </left>
      <right style="thin">
        <color theme="9" tint="-0.24994659260841701"/>
      </right>
      <top/>
      <bottom/>
      <diagonal/>
    </border>
    <border>
      <left style="medium">
        <color theme="6" tint="-0.24994659260841701"/>
      </left>
      <right/>
      <top style="medium">
        <color theme="6" tint="-0.24994659260841701"/>
      </top>
      <bottom/>
      <diagonal/>
    </border>
    <border>
      <left/>
      <right/>
      <top style="medium">
        <color theme="6" tint="-0.24994659260841701"/>
      </top>
      <bottom/>
      <diagonal/>
    </border>
    <border>
      <left/>
      <right style="medium">
        <color theme="6" tint="-0.24994659260841701"/>
      </right>
      <top style="medium">
        <color theme="6" tint="-0.24994659260841701"/>
      </top>
      <bottom/>
      <diagonal/>
    </border>
    <border>
      <left style="medium">
        <color theme="6" tint="-0.24994659260841701"/>
      </left>
      <right/>
      <top/>
      <bottom/>
      <diagonal/>
    </border>
    <border>
      <left/>
      <right style="medium">
        <color theme="6" tint="-0.24994659260841701"/>
      </right>
      <top/>
      <bottom/>
      <diagonal/>
    </border>
    <border>
      <left style="medium">
        <color theme="6" tint="-0.2499465926084170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theme="6" tint="-0.24994659260841701"/>
      </right>
      <top/>
      <bottom style="dotted">
        <color auto="1"/>
      </bottom>
      <diagonal/>
    </border>
    <border>
      <left style="medium">
        <color theme="6" tint="-0.2499465926084170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theme="6" tint="-0.24994659260841701"/>
      </right>
      <top style="dotted">
        <color auto="1"/>
      </top>
      <bottom style="dotted">
        <color auto="1"/>
      </bottom>
      <diagonal/>
    </border>
    <border>
      <left style="medium">
        <color theme="6" tint="-0.24994659260841701"/>
      </left>
      <right style="dotted">
        <color auto="1"/>
      </right>
      <top style="dotted">
        <color auto="1"/>
      </top>
      <bottom style="double">
        <color auto="1"/>
      </bottom>
      <diagonal/>
    </border>
    <border>
      <left style="dotted">
        <color auto="1"/>
      </left>
      <right style="dotted">
        <color auto="1"/>
      </right>
      <top style="dotted">
        <color auto="1"/>
      </top>
      <bottom style="double">
        <color auto="1"/>
      </bottom>
      <diagonal/>
    </border>
    <border>
      <left style="dotted">
        <color auto="1"/>
      </left>
      <right style="medium">
        <color theme="6" tint="-0.24994659260841701"/>
      </right>
      <top style="dotted">
        <color auto="1"/>
      </top>
      <bottom style="double">
        <color auto="1"/>
      </bottom>
      <diagonal/>
    </border>
    <border>
      <left style="medium">
        <color theme="6" tint="-0.24994659260841701"/>
      </left>
      <right/>
      <top style="double">
        <color auto="1"/>
      </top>
      <bottom/>
      <diagonal/>
    </border>
    <border>
      <left/>
      <right/>
      <top style="double">
        <color auto="1"/>
      </top>
      <bottom/>
      <diagonal/>
    </border>
    <border>
      <left/>
      <right style="medium">
        <color theme="6" tint="-0.24994659260841701"/>
      </right>
      <top style="double">
        <color auto="1"/>
      </top>
      <bottom/>
      <diagonal/>
    </border>
    <border>
      <left style="medium">
        <color theme="6" tint="-0.24994659260841701"/>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right/>
      <top style="medium">
        <color theme="0" tint="-0.24994659260841701"/>
      </top>
      <bottom/>
      <diagonal/>
    </border>
    <border>
      <left style="medium">
        <color theme="6" tint="-0.24994659260841701"/>
      </left>
      <right/>
      <top style="medium">
        <color theme="0" tint="-0.24994659260841701"/>
      </top>
      <bottom/>
      <diagonal/>
    </border>
    <border>
      <left/>
      <right style="medium">
        <color theme="6" tint="-0.24994659260841701"/>
      </right>
      <top style="medium">
        <color theme="0" tint="-0.24994659260841701"/>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style="thin">
        <color theme="9" tint="-0.24994659260841701"/>
      </right>
      <top/>
      <bottom style="thin">
        <color theme="9" tint="-0.24994659260841701"/>
      </bottom>
      <diagonal/>
    </border>
    <border>
      <left style="thin">
        <color theme="9" tint="-0.24994659260841701"/>
      </left>
      <right style="thin">
        <color theme="9" tint="-0.24994659260841701"/>
      </right>
      <top/>
      <bottom style="thin">
        <color theme="9" tint="-0.24994659260841701"/>
      </bottom>
      <diagonal/>
    </border>
    <border>
      <left style="thin">
        <color theme="9" tint="-0.24994659260841701"/>
      </left>
      <right/>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right style="thin">
        <color theme="9" tint="-0.24994659260841701"/>
      </right>
      <top style="thin">
        <color theme="9" tint="-0.24994659260841701"/>
      </top>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top style="thin">
        <color theme="9" tint="-0.24994659260841701"/>
      </top>
      <bottom/>
      <diagonal/>
    </border>
    <border>
      <left style="thin">
        <color theme="9" tint="-0.24994659260841701"/>
      </left>
      <right/>
      <top/>
      <bottom/>
      <diagonal/>
    </border>
    <border>
      <left style="medium">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thin">
        <color theme="9" tint="-0.24994659260841701"/>
      </right>
      <top style="medium">
        <color theme="9" tint="-0.24994659260841701"/>
      </top>
      <bottom/>
      <diagonal/>
    </border>
    <border>
      <left style="thin">
        <color theme="9" tint="-0.24994659260841701"/>
      </left>
      <right style="medium">
        <color theme="9" tint="-0.24994659260841701"/>
      </right>
      <top style="medium">
        <color theme="9" tint="-0.24994659260841701"/>
      </top>
      <bottom/>
      <diagonal/>
    </border>
    <border>
      <left style="medium">
        <color theme="9" tint="-0.24994659260841701"/>
      </left>
      <right style="thin">
        <color theme="9" tint="-0.24994659260841701"/>
      </right>
      <top style="thin">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thin">
        <color theme="9" tint="-0.24994659260841701"/>
      </right>
      <top style="medium">
        <color theme="9" tint="-0.24994659260841701"/>
      </top>
      <bottom style="thin">
        <color theme="9" tint="-0.24994659260841701"/>
      </bottom>
      <diagonal/>
    </border>
    <border>
      <left style="medium">
        <color theme="9" tint="-0.24994659260841701"/>
      </left>
      <right style="thin">
        <color theme="9" tint="-0.24994659260841701"/>
      </right>
      <top style="medium">
        <color theme="9" tint="-0.24994659260841701"/>
      </top>
      <bottom/>
      <diagonal/>
    </border>
    <border>
      <left style="thin">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medium">
        <color theme="9" tint="-0.24994659260841701"/>
      </right>
      <top style="medium">
        <color theme="9" tint="-0.24994659260841701"/>
      </top>
      <bottom style="thin">
        <color theme="9" tint="-0.24994659260841701"/>
      </bottom>
      <diagonal/>
    </border>
    <border>
      <left style="thin">
        <color theme="9" tint="-0.24994659260841701"/>
      </left>
      <right style="medium">
        <color theme="9" tint="-0.24994659260841701"/>
      </right>
      <top style="thin">
        <color theme="9" tint="-0.24994659260841701"/>
      </top>
      <bottom style="thin">
        <color theme="9" tint="-0.24994659260841701"/>
      </bottom>
      <diagonal/>
    </border>
    <border>
      <left style="thin">
        <color theme="9" tint="-0.24994659260841701"/>
      </left>
      <right style="medium">
        <color theme="9" tint="-0.24994659260841701"/>
      </right>
      <top style="thin">
        <color theme="9" tint="-0.24994659260841701"/>
      </top>
      <bottom style="medium">
        <color theme="9" tint="-0.24994659260841701"/>
      </bottom>
      <diagonal/>
    </border>
    <border>
      <left style="medium">
        <color theme="9" tint="-0.24994659260841701"/>
      </left>
      <right style="thin">
        <color theme="9" tint="-0.24994659260841701"/>
      </right>
      <top style="thin">
        <color theme="9" tint="-0.24994659260841701"/>
      </top>
      <bottom/>
      <diagonal/>
    </border>
    <border>
      <left style="thin">
        <color theme="9" tint="-0.24994659260841701"/>
      </left>
      <right style="medium">
        <color theme="9" tint="-0.24994659260841701"/>
      </right>
      <top style="thin">
        <color theme="9" tint="-0.24994659260841701"/>
      </top>
      <bottom/>
      <diagonal/>
    </border>
    <border>
      <left style="thin">
        <color theme="9" tint="-0.24994659260841701"/>
      </left>
      <right/>
      <top style="medium">
        <color theme="9" tint="-0.24994659260841701"/>
      </top>
      <bottom style="thin">
        <color theme="9" tint="-0.24994659260841701"/>
      </bottom>
      <diagonal/>
    </border>
    <border>
      <left/>
      <right/>
      <top style="medium">
        <color theme="9" tint="-0.24994659260841701"/>
      </top>
      <bottom style="thin">
        <color theme="9" tint="-0.24994659260841701"/>
      </bottom>
      <diagonal/>
    </border>
    <border>
      <left/>
      <right style="medium">
        <color theme="9" tint="-0.24994659260841701"/>
      </right>
      <top style="medium">
        <color theme="9" tint="-0.24994659260841701"/>
      </top>
      <bottom style="thin">
        <color theme="9" tint="-0.24994659260841701"/>
      </bottom>
      <diagonal/>
    </border>
    <border>
      <left style="medium">
        <color theme="9" tint="-0.24994659260841701"/>
      </left>
      <right style="thin">
        <color theme="9" tint="-0.24994659260841701"/>
      </right>
      <top/>
      <bottom/>
      <diagonal/>
    </border>
    <border>
      <left style="thin">
        <color theme="9" tint="-0.24994659260841701"/>
      </left>
      <right style="medium">
        <color theme="9" tint="-0.2499465926084170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9" tint="-0.24994659260841701"/>
      </right>
      <top/>
      <bottom/>
      <diagonal/>
    </border>
  </borders>
  <cellStyleXfs count="3">
    <xf numFmtId="0" fontId="0" fillId="0" borderId="0"/>
    <xf numFmtId="9" fontId="29" fillId="0" borderId="0" applyFont="0" applyFill="0" applyBorder="0" applyAlignment="0" applyProtection="0"/>
    <xf numFmtId="0" fontId="31" fillId="0" borderId="0" applyNumberFormat="0" applyFill="0" applyBorder="0" applyAlignment="0" applyProtection="0"/>
  </cellStyleXfs>
  <cellXfs count="348">
    <xf numFmtId="0" fontId="0" fillId="0" borderId="0" xfId="0"/>
    <xf numFmtId="0" fontId="0" fillId="0" borderId="0" xfId="0" applyAlignment="1">
      <alignment wrapText="1"/>
    </xf>
    <xf numFmtId="0" fontId="0" fillId="0" borderId="0" xfId="0"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0" borderId="0" xfId="0" applyFont="1"/>
    <xf numFmtId="0" fontId="2" fillId="0" borderId="0" xfId="0" applyFont="1"/>
    <xf numFmtId="0" fontId="0" fillId="6" borderId="0" xfId="0" applyFill="1" applyBorder="1"/>
    <xf numFmtId="0" fontId="0" fillId="6" borderId="0" xfId="0" applyFill="1"/>
    <xf numFmtId="0" fontId="0" fillId="6" borderId="0" xfId="0" applyFill="1" applyAlignment="1">
      <alignment horizontal="center"/>
    </xf>
    <xf numFmtId="0" fontId="0" fillId="6" borderId="0" xfId="0" applyFill="1" applyAlignment="1">
      <alignment wrapText="1"/>
    </xf>
    <xf numFmtId="0" fontId="4" fillId="3" borderId="5" xfId="0" applyFont="1" applyFill="1" applyBorder="1" applyAlignment="1">
      <alignment horizontal="left" indent="3"/>
    </xf>
    <xf numFmtId="0" fontId="4" fillId="3" borderId="0" xfId="0" applyFont="1" applyFill="1" applyBorder="1"/>
    <xf numFmtId="0" fontId="3" fillId="0" borderId="26" xfId="0" applyFont="1" applyBorder="1"/>
    <xf numFmtId="0" fontId="0" fillId="0" borderId="29" xfId="0" applyBorder="1" applyAlignment="1">
      <alignment vertical="top" wrapText="1"/>
    </xf>
    <xf numFmtId="0" fontId="2" fillId="0" borderId="29" xfId="0" applyFont="1" applyFill="1" applyBorder="1" applyAlignment="1">
      <alignment horizontal="right" vertical="top" wrapText="1"/>
    </xf>
    <xf numFmtId="0" fontId="2" fillId="0" borderId="31" xfId="0" applyFont="1" applyFill="1" applyBorder="1" applyAlignment="1">
      <alignment horizontal="right" vertical="top" wrapText="1"/>
    </xf>
    <xf numFmtId="0" fontId="23" fillId="0" borderId="0" xfId="0" applyFont="1"/>
    <xf numFmtId="0" fontId="0" fillId="0" borderId="0" xfId="0" applyFont="1"/>
    <xf numFmtId="0" fontId="0" fillId="6" borderId="0" xfId="0" applyFont="1" applyFill="1"/>
    <xf numFmtId="0" fontId="0" fillId="6" borderId="0" xfId="0" applyFont="1" applyFill="1" applyAlignment="1">
      <alignment horizontal="center"/>
    </xf>
    <xf numFmtId="0" fontId="0" fillId="0" borderId="0" xfId="0" applyFont="1" applyAlignment="1">
      <alignment horizontal="center"/>
    </xf>
    <xf numFmtId="0" fontId="24" fillId="0" borderId="27" xfId="0" applyFont="1" applyBorder="1" applyAlignment="1">
      <alignment horizontal="center" wrapText="1"/>
    </xf>
    <xf numFmtId="0" fontId="0" fillId="6" borderId="0" xfId="0" applyFill="1" applyAlignment="1">
      <alignment horizontal="center" vertical="center"/>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0" xfId="0" applyAlignment="1">
      <alignment vertical="top"/>
    </xf>
    <xf numFmtId="0" fontId="3" fillId="0" borderId="26" xfId="0" applyFont="1" applyBorder="1" applyAlignment="1">
      <alignment vertical="center"/>
    </xf>
    <xf numFmtId="0" fontId="0" fillId="0" borderId="25" xfId="0" applyBorder="1" applyAlignment="1">
      <alignment horizontal="center" wrapText="1"/>
    </xf>
    <xf numFmtId="0" fontId="0" fillId="0" borderId="25" xfId="0" applyBorder="1" applyAlignment="1">
      <alignment horizontal="center" vertical="center" wrapText="1"/>
    </xf>
    <xf numFmtId="164" fontId="0" fillId="0" borderId="0" xfId="0" applyNumberFormat="1"/>
    <xf numFmtId="164" fontId="0" fillId="0" borderId="25" xfId="0" applyNumberFormat="1" applyBorder="1" applyAlignment="1">
      <alignment horizontal="center" vertical="center"/>
    </xf>
    <xf numFmtId="17" fontId="0" fillId="0" borderId="27" xfId="0" applyNumberFormat="1" applyBorder="1" applyAlignment="1">
      <alignment horizontal="center" vertical="center" wrapText="1"/>
    </xf>
    <xf numFmtId="164" fontId="0" fillId="0" borderId="32" xfId="0" applyNumberFormat="1" applyBorder="1" applyAlignment="1">
      <alignment horizontal="center" vertical="center"/>
    </xf>
    <xf numFmtId="0" fontId="0" fillId="0" borderId="29" xfId="0" applyBorder="1" applyAlignment="1">
      <alignment vertical="center" wrapText="1"/>
    </xf>
    <xf numFmtId="0" fontId="0" fillId="0" borderId="1" xfId="0" applyBorder="1" applyAlignment="1">
      <alignment horizontal="center" vertical="center"/>
    </xf>
    <xf numFmtId="0" fontId="0" fillId="0" borderId="32" xfId="0" applyBorder="1" applyAlignment="1">
      <alignment horizontal="center" vertical="center" wrapText="1"/>
    </xf>
    <xf numFmtId="0" fontId="7" fillId="2" borderId="29" xfId="0" applyFont="1" applyFill="1" applyBorder="1" applyAlignment="1">
      <alignment vertical="center"/>
    </xf>
    <xf numFmtId="0" fontId="2" fillId="0" borderId="29"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0" fillId="0" borderId="33" xfId="0" applyBorder="1" applyAlignment="1">
      <alignment vertical="center" wrapText="1"/>
    </xf>
    <xf numFmtId="0" fontId="24" fillId="0" borderId="25" xfId="0" applyFont="1" applyBorder="1" applyAlignment="1">
      <alignment horizontal="center" vertical="center"/>
    </xf>
    <xf numFmtId="0" fontId="24" fillId="0" borderId="29" xfId="0" applyFont="1" applyBorder="1" applyAlignment="1">
      <alignment vertical="center" wrapText="1"/>
    </xf>
    <xf numFmtId="0" fontId="24" fillId="0" borderId="32"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vertical="center"/>
    </xf>
    <xf numFmtId="0" fontId="2" fillId="0" borderId="29" xfId="0" applyFont="1" applyFill="1" applyBorder="1" applyAlignment="1">
      <alignment vertical="center" wrapText="1"/>
    </xf>
    <xf numFmtId="0" fontId="28" fillId="0" borderId="0" xfId="0" applyFont="1"/>
    <xf numFmtId="0" fontId="0" fillId="0" borderId="28" xfId="0" applyBorder="1" applyAlignment="1">
      <alignment vertical="center"/>
    </xf>
    <xf numFmtId="0" fontId="25" fillId="2" borderId="29" xfId="0" applyFont="1" applyFill="1" applyBorder="1" applyAlignment="1">
      <alignment vertical="center"/>
    </xf>
    <xf numFmtId="0" fontId="0" fillId="0" borderId="27" xfId="0" applyBorder="1" applyAlignment="1">
      <alignment horizontal="center" wrapText="1"/>
    </xf>
    <xf numFmtId="0" fontId="2" fillId="0" borderId="29" xfId="0" applyFont="1" applyFill="1" applyBorder="1" applyAlignment="1">
      <alignment vertical="top" wrapText="1"/>
    </xf>
    <xf numFmtId="0" fontId="24" fillId="0" borderId="28" xfId="0" applyFont="1" applyBorder="1"/>
    <xf numFmtId="9" fontId="0" fillId="0" borderId="0" xfId="1" applyFont="1"/>
    <xf numFmtId="0" fontId="1" fillId="2" borderId="29" xfId="0" applyFont="1" applyFill="1" applyBorder="1" applyAlignment="1">
      <alignment vertical="center"/>
    </xf>
    <xf numFmtId="0" fontId="0" fillId="0" borderId="31" xfId="0" applyBorder="1" applyAlignment="1">
      <alignment vertical="center" wrapText="1"/>
    </xf>
    <xf numFmtId="17" fontId="0" fillId="0" borderId="25" xfId="0" applyNumberFormat="1" applyBorder="1" applyAlignment="1">
      <alignment horizontal="center" wrapText="1"/>
    </xf>
    <xf numFmtId="164" fontId="0" fillId="0" borderId="25" xfId="0" applyNumberFormat="1" applyBorder="1" applyAlignment="1">
      <alignment horizontal="center"/>
    </xf>
    <xf numFmtId="0" fontId="30" fillId="0" borderId="0" xfId="0" applyFont="1" applyAlignment="1">
      <alignment horizontal="center"/>
    </xf>
    <xf numFmtId="0" fontId="2" fillId="0" borderId="38" xfId="0" applyFont="1" applyFill="1" applyBorder="1" applyAlignment="1">
      <alignment horizontal="right" vertical="center" wrapText="1"/>
    </xf>
    <xf numFmtId="0" fontId="2" fillId="0" borderId="39" xfId="0" applyFont="1" applyFill="1" applyBorder="1" applyAlignment="1">
      <alignment horizontal="right" vertical="center" wrapText="1"/>
    </xf>
    <xf numFmtId="0" fontId="25" fillId="2" borderId="38" xfId="0" applyFont="1" applyFill="1" applyBorder="1" applyAlignment="1">
      <alignment vertical="center"/>
    </xf>
    <xf numFmtId="0" fontId="0" fillId="0" borderId="38" xfId="0" applyBorder="1" applyAlignment="1">
      <alignment vertical="center" wrapText="1"/>
    </xf>
    <xf numFmtId="0" fontId="2" fillId="0" borderId="38" xfId="0" applyFont="1" applyFill="1" applyBorder="1" applyAlignment="1">
      <alignment vertical="center" wrapText="1"/>
    </xf>
    <xf numFmtId="0" fontId="24" fillId="0" borderId="38" xfId="0" applyFont="1" applyBorder="1" applyAlignment="1">
      <alignment vertical="center" wrapText="1"/>
    </xf>
    <xf numFmtId="2" fontId="0" fillId="0" borderId="0" xfId="0" applyNumberFormat="1"/>
    <xf numFmtId="0" fontId="7" fillId="2" borderId="29" xfId="0" applyFont="1" applyFill="1" applyBorder="1" applyAlignment="1">
      <alignment vertical="center" wrapText="1"/>
    </xf>
    <xf numFmtId="0" fontId="9" fillId="4" borderId="40" xfId="0" applyFont="1" applyFill="1" applyBorder="1" applyAlignment="1">
      <alignment horizontal="center" vertical="center"/>
    </xf>
    <xf numFmtId="0" fontId="0" fillId="0" borderId="30" xfId="0" applyFont="1" applyBorder="1" applyAlignment="1">
      <alignment vertical="center" wrapText="1"/>
    </xf>
    <xf numFmtId="0" fontId="0" fillId="0" borderId="25" xfId="0" applyFont="1" applyBorder="1" applyAlignment="1">
      <alignment horizontal="center" vertical="center" wrapText="1"/>
    </xf>
    <xf numFmtId="0" fontId="0" fillId="0" borderId="38" xfId="0" applyFont="1" applyBorder="1" applyAlignment="1">
      <alignment vertical="center" wrapText="1"/>
    </xf>
    <xf numFmtId="0" fontId="24" fillId="0" borderId="25"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8" xfId="0" applyFont="1" applyBorder="1" applyAlignment="1">
      <alignment vertical="center"/>
    </xf>
    <xf numFmtId="0" fontId="24" fillId="0" borderId="25" xfId="0" applyFont="1" applyBorder="1" applyAlignment="1">
      <alignment horizontal="center" wrapText="1"/>
    </xf>
    <xf numFmtId="0" fontId="0" fillId="0" borderId="44" xfId="0" applyBorder="1" applyAlignment="1">
      <alignment vertical="center" wrapText="1"/>
    </xf>
    <xf numFmtId="0" fontId="0" fillId="0" borderId="42" xfId="0" applyBorder="1" applyAlignment="1">
      <alignment horizontal="center" vertical="center"/>
    </xf>
    <xf numFmtId="0" fontId="0" fillId="0" borderId="45" xfId="0" applyBorder="1" applyAlignment="1">
      <alignment vertical="center" wrapText="1"/>
    </xf>
    <xf numFmtId="0" fontId="0" fillId="0" borderId="44" xfId="0" applyFont="1" applyBorder="1" applyAlignment="1">
      <alignment vertical="center" wrapText="1"/>
    </xf>
    <xf numFmtId="0" fontId="3" fillId="4" borderId="35" xfId="0" applyFont="1" applyFill="1" applyBorder="1"/>
    <xf numFmtId="0" fontId="3" fillId="4" borderId="40" xfId="0" applyFont="1" applyFill="1" applyBorder="1" applyAlignment="1">
      <alignment horizontal="center"/>
    </xf>
    <xf numFmtId="0" fontId="3" fillId="4" borderId="43" xfId="0" applyFont="1" applyFill="1" applyBorder="1" applyAlignment="1">
      <alignment horizontal="left"/>
    </xf>
    <xf numFmtId="0" fontId="3" fillId="0" borderId="38" xfId="0" applyFont="1" applyBorder="1" applyAlignment="1">
      <alignment vertical="center"/>
    </xf>
    <xf numFmtId="0" fontId="0" fillId="0" borderId="44" xfId="0" applyBorder="1" applyAlignment="1">
      <alignment vertical="center"/>
    </xf>
    <xf numFmtId="0" fontId="7" fillId="2" borderId="29" xfId="0" applyFont="1" applyFill="1" applyBorder="1" applyAlignment="1">
      <alignment vertical="top"/>
    </xf>
    <xf numFmtId="0" fontId="0" fillId="0" borderId="38" xfId="0" applyBorder="1" applyAlignment="1">
      <alignment vertical="top" wrapText="1"/>
    </xf>
    <xf numFmtId="0" fontId="2" fillId="0" borderId="38" xfId="0" applyFont="1" applyFill="1" applyBorder="1" applyAlignment="1">
      <alignment vertical="top" wrapText="1"/>
    </xf>
    <xf numFmtId="0" fontId="2" fillId="0" borderId="38" xfId="0" applyFont="1" applyFill="1" applyBorder="1" applyAlignment="1">
      <alignment horizontal="right" vertical="top" wrapText="1"/>
    </xf>
    <xf numFmtId="0" fontId="2" fillId="0" borderId="39" xfId="0" applyFont="1" applyFill="1" applyBorder="1" applyAlignment="1">
      <alignment horizontal="right" vertical="top" wrapText="1"/>
    </xf>
    <xf numFmtId="0" fontId="7" fillId="2" borderId="38" xfId="0" applyFont="1" applyFill="1" applyBorder="1" applyAlignment="1">
      <alignment vertical="center"/>
    </xf>
    <xf numFmtId="0" fontId="9" fillId="0" borderId="38" xfId="0" applyFont="1" applyFill="1" applyBorder="1" applyAlignment="1">
      <alignment vertical="center" wrapText="1"/>
    </xf>
    <xf numFmtId="0" fontId="9" fillId="0" borderId="38" xfId="0" applyFont="1" applyFill="1" applyBorder="1" applyAlignment="1">
      <alignment horizontal="right" vertical="center" wrapText="1"/>
    </xf>
    <xf numFmtId="0" fontId="0" fillId="0" borderId="45" xfId="0" applyFont="1" applyBorder="1" applyAlignment="1">
      <alignment vertical="center" wrapText="1"/>
    </xf>
    <xf numFmtId="0" fontId="9" fillId="4" borderId="35" xfId="0" applyFont="1" applyFill="1" applyBorder="1"/>
    <xf numFmtId="0" fontId="9" fillId="4" borderId="40" xfId="0" applyFont="1" applyFill="1" applyBorder="1" applyAlignment="1">
      <alignment horizontal="center"/>
    </xf>
    <xf numFmtId="0" fontId="9" fillId="4" borderId="43" xfId="0" applyFont="1" applyFill="1" applyBorder="1" applyAlignment="1">
      <alignment horizontal="left"/>
    </xf>
    <xf numFmtId="0" fontId="9" fillId="4" borderId="35" xfId="0" applyFont="1" applyFill="1" applyBorder="1" applyAlignment="1"/>
    <xf numFmtId="0" fontId="3" fillId="0" borderId="38" xfId="0" applyFont="1" applyBorder="1" applyAlignment="1"/>
    <xf numFmtId="0" fontId="24" fillId="0" borderId="44" xfId="0" applyFont="1" applyBorder="1" applyAlignment="1"/>
    <xf numFmtId="0" fontId="7" fillId="2" borderId="38" xfId="0" applyFont="1" applyFill="1" applyBorder="1" applyAlignment="1"/>
    <xf numFmtId="0" fontId="0" fillId="0" borderId="38" xfId="0" applyBorder="1" applyAlignment="1">
      <alignment wrapText="1"/>
    </xf>
    <xf numFmtId="0" fontId="2" fillId="0" borderId="38" xfId="0" applyFont="1" applyFill="1" applyBorder="1" applyAlignment="1">
      <alignment wrapText="1"/>
    </xf>
    <xf numFmtId="0" fontId="2" fillId="0" borderId="38" xfId="0" applyFont="1" applyFill="1" applyBorder="1" applyAlignment="1">
      <alignment horizontal="right" wrapText="1"/>
    </xf>
    <xf numFmtId="0" fontId="2" fillId="0" borderId="39" xfId="0" applyFont="1" applyFill="1" applyBorder="1" applyAlignment="1">
      <alignment horizontal="right" wrapText="1"/>
    </xf>
    <xf numFmtId="0" fontId="9" fillId="4" borderId="35" xfId="0" applyFont="1" applyFill="1" applyBorder="1" applyAlignment="1">
      <alignment vertical="center"/>
    </xf>
    <xf numFmtId="0" fontId="9" fillId="4" borderId="43" xfId="0" applyFont="1" applyFill="1" applyBorder="1" applyAlignment="1">
      <alignment horizontal="left" vertical="center"/>
    </xf>
    <xf numFmtId="0" fontId="24" fillId="0" borderId="44" xfId="0" applyFont="1" applyBorder="1" applyAlignment="1">
      <alignment vertical="center"/>
    </xf>
    <xf numFmtId="0" fontId="9" fillId="4" borderId="41" xfId="0" applyFont="1" applyFill="1" applyBorder="1"/>
    <xf numFmtId="0" fontId="9" fillId="4" borderId="36" xfId="0" applyFont="1" applyFill="1" applyBorder="1" applyAlignment="1">
      <alignment horizontal="center"/>
    </xf>
    <xf numFmtId="0" fontId="9" fillId="4" borderId="37" xfId="0" applyFont="1" applyFill="1" applyBorder="1" applyAlignment="1">
      <alignment horizontal="left"/>
    </xf>
    <xf numFmtId="0" fontId="3" fillId="4" borderId="35" xfId="0" applyFont="1" applyFill="1" applyBorder="1" applyAlignment="1">
      <alignment vertical="center"/>
    </xf>
    <xf numFmtId="0" fontId="0" fillId="0" borderId="44" xfId="0" applyFont="1" applyBorder="1" applyAlignment="1">
      <alignment vertical="center"/>
    </xf>
    <xf numFmtId="0" fontId="0" fillId="0" borderId="44" xfId="0" applyFont="1" applyBorder="1" applyAlignment="1">
      <alignment horizontal="left" vertical="center" wrapText="1"/>
    </xf>
    <xf numFmtId="0" fontId="0" fillId="0" borderId="27" xfId="0" applyFont="1" applyBorder="1" applyAlignment="1">
      <alignment horizontal="center" vertical="center" wrapText="1"/>
    </xf>
    <xf numFmtId="0" fontId="0" fillId="0" borderId="28" xfId="0" applyFont="1" applyBorder="1" applyAlignment="1">
      <alignment vertical="center"/>
    </xf>
    <xf numFmtId="0" fontId="0" fillId="0" borderId="29" xfId="0" applyFont="1" applyBorder="1" applyAlignment="1">
      <alignment vertical="center" wrapText="1"/>
    </xf>
    <xf numFmtId="0" fontId="0" fillId="0" borderId="32" xfId="0" applyFont="1" applyBorder="1" applyAlignment="1">
      <alignment horizontal="center" vertical="center"/>
    </xf>
    <xf numFmtId="0" fontId="0" fillId="0" borderId="33" xfId="0" applyFont="1" applyBorder="1" applyAlignment="1">
      <alignment vertical="center" wrapText="1"/>
    </xf>
    <xf numFmtId="0" fontId="1" fillId="2" borderId="29" xfId="0" applyFont="1" applyFill="1" applyBorder="1" applyAlignment="1">
      <alignment vertical="center" wrapText="1"/>
    </xf>
    <xf numFmtId="0" fontId="9" fillId="0" borderId="0" xfId="0" applyFont="1"/>
    <xf numFmtId="0" fontId="0" fillId="0" borderId="44" xfId="0" applyBorder="1" applyAlignment="1">
      <alignment horizontal="center" wrapText="1"/>
    </xf>
    <xf numFmtId="0" fontId="1" fillId="2" borderId="38" xfId="0" applyFont="1" applyFill="1" applyBorder="1" applyAlignment="1"/>
    <xf numFmtId="164" fontId="0" fillId="0" borderId="44" xfId="0" applyNumberFormat="1" applyBorder="1" applyAlignment="1">
      <alignment horizontal="center"/>
    </xf>
    <xf numFmtId="0" fontId="0" fillId="0" borderId="39" xfId="0" applyBorder="1" applyAlignment="1">
      <alignment wrapText="1"/>
    </xf>
    <xf numFmtId="164" fontId="0" fillId="0" borderId="42" xfId="0" applyNumberFormat="1" applyBorder="1" applyAlignment="1">
      <alignment horizontal="center"/>
    </xf>
    <xf numFmtId="164" fontId="0" fillId="0" borderId="45" xfId="0" applyNumberFormat="1" applyBorder="1" applyAlignment="1">
      <alignment horizontal="center"/>
    </xf>
    <xf numFmtId="0" fontId="3" fillId="0" borderId="26" xfId="0" applyFont="1" applyBorder="1" applyAlignment="1">
      <alignment vertical="center" wrapText="1"/>
    </xf>
    <xf numFmtId="0" fontId="3" fillId="5" borderId="35" xfId="0" applyFont="1" applyFill="1" applyBorder="1"/>
    <xf numFmtId="0" fontId="3" fillId="5" borderId="40" xfId="0" applyFont="1" applyFill="1" applyBorder="1" applyAlignment="1"/>
    <xf numFmtId="0" fontId="0" fillId="0" borderId="30" xfId="0" applyFont="1" applyBorder="1" applyAlignment="1">
      <alignment horizontal="left" vertical="center" wrapText="1"/>
    </xf>
    <xf numFmtId="0" fontId="25" fillId="2" borderId="29" xfId="0" applyFont="1" applyFill="1" applyBorder="1" applyAlignment="1">
      <alignment horizontal="left" vertical="center" wrapText="1"/>
    </xf>
    <xf numFmtId="0" fontId="24" fillId="0" borderId="30" xfId="0" applyFont="1" applyBorder="1" applyAlignment="1">
      <alignment vertical="center" wrapText="1"/>
    </xf>
    <xf numFmtId="0" fontId="9" fillId="0" borderId="29" xfId="0" applyFont="1" applyFill="1" applyBorder="1" applyAlignment="1">
      <alignment vertical="center" wrapText="1"/>
    </xf>
    <xf numFmtId="0" fontId="9" fillId="0" borderId="29" xfId="0" applyFont="1" applyFill="1" applyBorder="1" applyAlignment="1">
      <alignment horizontal="right" vertical="center" wrapText="1"/>
    </xf>
    <xf numFmtId="0" fontId="9" fillId="0" borderId="31" xfId="0" applyFont="1" applyFill="1" applyBorder="1" applyAlignment="1">
      <alignment horizontal="right" vertical="center" wrapText="1"/>
    </xf>
    <xf numFmtId="0" fontId="24" fillId="0" borderId="33" xfId="0" applyFont="1" applyBorder="1" applyAlignment="1">
      <alignment vertical="center" wrapText="1"/>
    </xf>
    <xf numFmtId="0" fontId="7" fillId="2" borderId="38" xfId="0" applyFont="1" applyFill="1" applyBorder="1" applyAlignment="1">
      <alignment vertical="center" wrapText="1"/>
    </xf>
    <xf numFmtId="0" fontId="0" fillId="0" borderId="42" xfId="0" applyFont="1" applyBorder="1" applyAlignment="1">
      <alignment horizontal="center" vertical="center" wrapText="1"/>
    </xf>
    <xf numFmtId="0" fontId="24" fillId="0" borderId="32" xfId="0" applyFont="1" applyBorder="1" applyAlignment="1">
      <alignment horizontal="center" vertical="center" wrapText="1"/>
    </xf>
    <xf numFmtId="164" fontId="9" fillId="4" borderId="25" xfId="0" applyNumberFormat="1" applyFont="1" applyFill="1" applyBorder="1" applyAlignment="1">
      <alignment horizontal="center" vertical="center" wrapText="1"/>
    </xf>
    <xf numFmtId="164" fontId="9" fillId="4" borderId="44" xfId="0" applyNumberFormat="1" applyFont="1" applyFill="1" applyBorder="1" applyAlignment="1">
      <alignment horizontal="center" vertical="center" wrapText="1"/>
    </xf>
    <xf numFmtId="0" fontId="24" fillId="0" borderId="28" xfId="0" applyFont="1" applyBorder="1" applyAlignment="1">
      <alignment horizontal="left" vertical="center" wrapText="1"/>
    </xf>
    <xf numFmtId="0" fontId="24" fillId="0" borderId="30" xfId="0" applyFont="1" applyBorder="1" applyAlignment="1">
      <alignment horizontal="left" vertical="center" wrapText="1"/>
    </xf>
    <xf numFmtId="0" fontId="24" fillId="0" borderId="29" xfId="0" applyFont="1" applyBorder="1" applyAlignment="1">
      <alignment horizontal="left" vertical="center" wrapText="1"/>
    </xf>
    <xf numFmtId="0" fontId="9" fillId="0" borderId="29" xfId="0" applyFont="1" applyFill="1" applyBorder="1" applyAlignment="1">
      <alignment horizontal="left" vertical="center" wrapText="1"/>
    </xf>
    <xf numFmtId="0" fontId="24" fillId="0" borderId="33" xfId="0" applyFont="1" applyBorder="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0" fillId="0" borderId="30" xfId="0" applyBorder="1" applyAlignment="1">
      <alignment vertical="center" wrapText="1"/>
    </xf>
    <xf numFmtId="0" fontId="0" fillId="6" borderId="0" xfId="0" applyFill="1" applyBorder="1" applyAlignment="1">
      <alignment horizontal="center"/>
    </xf>
    <xf numFmtId="0" fontId="27" fillId="7" borderId="27" xfId="0" applyFont="1" applyFill="1" applyBorder="1" applyAlignment="1">
      <alignment horizontal="center" vertical="center" wrapText="1"/>
    </xf>
    <xf numFmtId="0" fontId="7" fillId="2" borderId="29" xfId="0" applyFont="1" applyFill="1" applyBorder="1" applyAlignment="1">
      <alignment vertical="center" wrapText="1"/>
    </xf>
    <xf numFmtId="0" fontId="0" fillId="0" borderId="25" xfId="0" applyBorder="1" applyAlignment="1">
      <alignment horizontal="center" vertical="center"/>
    </xf>
    <xf numFmtId="0" fontId="0" fillId="0" borderId="30" xfId="0" applyBorder="1" applyAlignment="1">
      <alignment vertical="center" wrapText="1"/>
    </xf>
    <xf numFmtId="0" fontId="0" fillId="0" borderId="29" xfId="0" applyBorder="1" applyAlignment="1">
      <alignment vertical="center" wrapText="1"/>
    </xf>
    <xf numFmtId="0" fontId="2" fillId="0" borderId="29"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0" fillId="0" borderId="32" xfId="0" applyBorder="1" applyAlignment="1">
      <alignment horizontal="center" vertical="center"/>
    </xf>
    <xf numFmtId="0" fontId="0" fillId="0" borderId="33" xfId="0" applyBorder="1" applyAlignment="1">
      <alignment vertical="center" wrapText="1"/>
    </xf>
    <xf numFmtId="0" fontId="0" fillId="0" borderId="1" xfId="0" applyBorder="1" applyAlignment="1">
      <alignment vertical="center" wrapText="1"/>
    </xf>
    <xf numFmtId="0" fontId="0" fillId="0" borderId="27" xfId="0" applyBorder="1" applyAlignment="1">
      <alignment horizontal="center" vertical="center"/>
    </xf>
    <xf numFmtId="0" fontId="0" fillId="0" borderId="27" xfId="0" applyBorder="1" applyAlignment="1">
      <alignment vertical="center" wrapText="1"/>
    </xf>
    <xf numFmtId="0" fontId="3" fillId="0" borderId="46" xfId="0" applyFont="1" applyBorder="1" applyAlignment="1"/>
    <xf numFmtId="17" fontId="0" fillId="0" borderId="32" xfId="0" applyNumberFormat="1" applyBorder="1" applyAlignment="1">
      <alignment horizontal="center" wrapText="1"/>
    </xf>
    <xf numFmtId="0" fontId="0" fillId="0" borderId="32" xfId="0" applyBorder="1" applyAlignment="1">
      <alignment horizontal="center" wrapText="1"/>
    </xf>
    <xf numFmtId="0" fontId="0" fillId="0" borderId="47" xfId="0" applyBorder="1" applyAlignment="1">
      <alignment horizontal="center" wrapText="1"/>
    </xf>
    <xf numFmtId="0" fontId="1" fillId="2" borderId="35" xfId="0" applyFont="1" applyFill="1" applyBorder="1" applyAlignment="1"/>
    <xf numFmtId="164" fontId="0" fillId="0" borderId="40" xfId="0" applyNumberFormat="1" applyBorder="1" applyAlignment="1">
      <alignment horizontal="center"/>
    </xf>
    <xf numFmtId="164" fontId="0" fillId="0" borderId="43" xfId="0" applyNumberFormat="1" applyBorder="1" applyAlignment="1">
      <alignment horizontal="center"/>
    </xf>
    <xf numFmtId="164" fontId="24" fillId="0" borderId="40" xfId="0" applyNumberFormat="1" applyFont="1" applyFill="1" applyBorder="1" applyAlignment="1">
      <alignment horizontal="center" vertical="center" wrapText="1"/>
    </xf>
    <xf numFmtId="164" fontId="24" fillId="0" borderId="25" xfId="0" applyNumberFormat="1" applyFont="1" applyFill="1" applyBorder="1" applyAlignment="1">
      <alignment horizontal="center" vertical="center" wrapText="1"/>
    </xf>
    <xf numFmtId="164" fontId="24" fillId="0" borderId="42" xfId="0" applyNumberFormat="1" applyFont="1" applyFill="1" applyBorder="1" applyAlignment="1">
      <alignment horizontal="center" vertical="center" wrapText="1"/>
    </xf>
    <xf numFmtId="0" fontId="24" fillId="0" borderId="39" xfId="0" applyFont="1" applyBorder="1" applyAlignment="1">
      <alignment vertical="center" wrapText="1"/>
    </xf>
    <xf numFmtId="0" fontId="24" fillId="0" borderId="42" xfId="0" applyFont="1" applyBorder="1" applyAlignment="1">
      <alignment horizontal="center" vertical="center" wrapText="1"/>
    </xf>
    <xf numFmtId="0" fontId="24" fillId="0" borderId="42" xfId="0" applyFont="1" applyBorder="1" applyAlignment="1">
      <alignment horizontal="center" vertical="center"/>
    </xf>
    <xf numFmtId="0" fontId="3" fillId="5" borderId="48" xfId="0" applyFont="1" applyFill="1" applyBorder="1" applyAlignment="1"/>
    <xf numFmtId="0" fontId="3" fillId="5" borderId="49" xfId="0" applyFont="1" applyFill="1" applyBorder="1" applyAlignment="1"/>
    <xf numFmtId="0" fontId="3" fillId="5" borderId="50" xfId="0" applyFont="1" applyFill="1" applyBorder="1" applyAlignment="1"/>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27" xfId="0" applyFont="1" applyBorder="1" applyAlignment="1">
      <alignment horizontal="center" vertical="center"/>
    </xf>
    <xf numFmtId="0" fontId="0" fillId="0" borderId="27" xfId="0" applyFont="1" applyBorder="1" applyAlignment="1">
      <alignment vertical="center" wrapText="1"/>
    </xf>
    <xf numFmtId="0" fontId="9" fillId="0" borderId="39" xfId="0" applyFont="1" applyFill="1" applyBorder="1" applyAlignment="1">
      <alignment horizontal="right" vertical="center" wrapText="1"/>
    </xf>
    <xf numFmtId="164" fontId="9" fillId="4" borderId="25" xfId="0" applyNumberFormat="1" applyFont="1" applyFill="1" applyBorder="1" applyAlignment="1">
      <alignment horizontal="center" wrapText="1"/>
    </xf>
    <xf numFmtId="0" fontId="27" fillId="2" borderId="29" xfId="0" applyFont="1" applyFill="1" applyBorder="1" applyAlignment="1">
      <alignment wrapText="1"/>
    </xf>
    <xf numFmtId="164" fontId="9" fillId="4" borderId="30" xfId="0" applyNumberFormat="1" applyFont="1" applyFill="1" applyBorder="1" applyAlignment="1">
      <alignment horizontal="center" wrapText="1"/>
    </xf>
    <xf numFmtId="0" fontId="24" fillId="0" borderId="29" xfId="0" applyFont="1" applyBorder="1" applyAlignment="1">
      <alignment wrapText="1"/>
    </xf>
    <xf numFmtId="0" fontId="24" fillId="0" borderId="31" xfId="0" applyFont="1" applyBorder="1" applyAlignment="1">
      <alignment wrapText="1"/>
    </xf>
    <xf numFmtId="0" fontId="24" fillId="0" borderId="32" xfId="0" applyFont="1" applyBorder="1" applyAlignment="1">
      <alignment horizontal="center" wrapText="1"/>
    </xf>
    <xf numFmtId="0" fontId="0" fillId="0" borderId="25" xfId="0" applyBorder="1" applyAlignment="1">
      <alignment horizontal="center" vertical="center"/>
    </xf>
    <xf numFmtId="0" fontId="0" fillId="0" borderId="30" xfId="0" applyBorder="1" applyAlignment="1">
      <alignment vertical="center" wrapText="1"/>
    </xf>
    <xf numFmtId="0" fontId="0" fillId="0" borderId="32" xfId="0" applyBorder="1" applyAlignment="1">
      <alignment horizontal="center" vertical="center"/>
    </xf>
    <xf numFmtId="0" fontId="0" fillId="0" borderId="33" xfId="0" applyBorder="1" applyAlignment="1">
      <alignment vertical="center" wrapText="1"/>
    </xf>
    <xf numFmtId="0" fontId="31" fillId="0" borderId="0" xfId="2" applyAlignment="1">
      <alignment vertical="center" wrapText="1"/>
    </xf>
    <xf numFmtId="0" fontId="3" fillId="4" borderId="41" xfId="0" applyFont="1" applyFill="1" applyBorder="1"/>
    <xf numFmtId="0" fontId="3" fillId="4" borderId="36" xfId="0" applyFont="1" applyFill="1" applyBorder="1" applyAlignment="1">
      <alignment horizontal="center"/>
    </xf>
    <xf numFmtId="0" fontId="3" fillId="4" borderId="37" xfId="0" applyFont="1" applyFill="1" applyBorder="1" applyAlignment="1">
      <alignment horizontal="left"/>
    </xf>
    <xf numFmtId="0" fontId="0" fillId="6" borderId="51" xfId="0" applyFill="1" applyBorder="1"/>
    <xf numFmtId="0" fontId="0" fillId="6" borderId="1" xfId="0" applyFill="1" applyBorder="1" applyAlignment="1">
      <alignment horizontal="center"/>
    </xf>
    <xf numFmtId="0" fontId="0" fillId="6" borderId="52" xfId="0" applyFill="1" applyBorder="1"/>
    <xf numFmtId="0" fontId="27" fillId="7" borderId="28" xfId="0" applyFont="1" applyFill="1" applyBorder="1" applyAlignment="1">
      <alignment horizontal="center" vertical="center" wrapText="1"/>
    </xf>
    <xf numFmtId="0" fontId="3" fillId="0" borderId="46" xfId="0" applyFont="1" applyBorder="1" applyAlignment="1">
      <alignment vertical="center"/>
    </xf>
    <xf numFmtId="0" fontId="0" fillId="0" borderId="47" xfId="0" applyBorder="1" applyAlignment="1">
      <alignment vertical="center"/>
    </xf>
    <xf numFmtId="0" fontId="7" fillId="2" borderId="35" xfId="0" applyFont="1" applyFill="1" applyBorder="1" applyAlignment="1">
      <alignment vertical="top"/>
    </xf>
    <xf numFmtId="1" fontId="0" fillId="0" borderId="40" xfId="0" applyNumberFormat="1" applyBorder="1" applyAlignment="1">
      <alignment horizontal="center"/>
    </xf>
    <xf numFmtId="0" fontId="0" fillId="0" borderId="43" xfId="0" applyBorder="1" applyAlignment="1">
      <alignment wrapText="1"/>
    </xf>
    <xf numFmtId="0" fontId="0" fillId="0" borderId="53" xfId="0" applyBorder="1" applyAlignment="1">
      <alignment wrapText="1"/>
    </xf>
    <xf numFmtId="0" fontId="0" fillId="0" borderId="54" xfId="0" applyBorder="1" applyAlignment="1">
      <alignment wrapText="1"/>
    </xf>
    <xf numFmtId="0" fontId="0" fillId="0" borderId="55" xfId="0" applyBorder="1" applyAlignment="1">
      <alignment wrapText="1"/>
    </xf>
    <xf numFmtId="0" fontId="3" fillId="6" borderId="34" xfId="0" applyFont="1" applyFill="1" applyBorder="1" applyAlignment="1">
      <alignment vertical="center"/>
    </xf>
    <xf numFmtId="0" fontId="3" fillId="6" borderId="0" xfId="0" applyFont="1" applyFill="1" applyBorder="1" applyAlignment="1">
      <alignment horizontal="center" vertical="center"/>
    </xf>
    <xf numFmtId="0" fontId="3" fillId="6" borderId="0" xfId="0" applyFont="1" applyFill="1" applyBorder="1" applyAlignment="1">
      <alignment horizontal="left" vertical="center" wrapText="1"/>
    </xf>
    <xf numFmtId="0" fontId="28" fillId="6" borderId="0" xfId="0" applyFont="1" applyFill="1" applyBorder="1"/>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24" fillId="0" borderId="28" xfId="0" applyFont="1" applyBorder="1" applyAlignment="1">
      <alignment vertical="center" wrapText="1"/>
    </xf>
    <xf numFmtId="0" fontId="0" fillId="6" borderId="29" xfId="0" applyFill="1" applyBorder="1" applyAlignment="1">
      <alignment vertical="center"/>
    </xf>
    <xf numFmtId="0" fontId="3" fillId="0" borderId="26" xfId="0" applyFont="1" applyBorder="1" applyAlignment="1">
      <alignment vertical="center"/>
    </xf>
    <xf numFmtId="0" fontId="7" fillId="2" borderId="29" xfId="0" applyFont="1" applyFill="1" applyBorder="1" applyAlignment="1">
      <alignment vertical="center" wrapText="1"/>
    </xf>
    <xf numFmtId="0" fontId="0" fillId="0" borderId="25" xfId="0" applyBorder="1" applyAlignment="1">
      <alignment horizontal="center" vertical="center"/>
    </xf>
    <xf numFmtId="0" fontId="0" fillId="0" borderId="30" xfId="0" applyBorder="1" applyAlignment="1">
      <alignment vertical="center" wrapText="1"/>
    </xf>
    <xf numFmtId="0" fontId="0" fillId="0" borderId="29" xfId="0" applyBorder="1" applyAlignment="1">
      <alignment vertical="center" wrapText="1"/>
    </xf>
    <xf numFmtId="0" fontId="2" fillId="0" borderId="29"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0" fillId="0" borderId="32" xfId="0" applyBorder="1" applyAlignment="1">
      <alignment horizontal="center" vertical="center"/>
    </xf>
    <xf numFmtId="0" fontId="0" fillId="0" borderId="33" xfId="0" applyBorder="1" applyAlignment="1">
      <alignment vertical="center" wrapText="1"/>
    </xf>
    <xf numFmtId="164" fontId="9" fillId="4" borderId="42" xfId="0" applyNumberFormat="1" applyFont="1" applyFill="1" applyBorder="1" applyAlignment="1">
      <alignment horizontal="center" vertical="center" wrapText="1"/>
    </xf>
    <xf numFmtId="164" fontId="9" fillId="4" borderId="45" xfId="0" applyNumberFormat="1" applyFont="1" applyFill="1" applyBorder="1" applyAlignment="1">
      <alignment horizontal="center" vertical="center" wrapText="1"/>
    </xf>
    <xf numFmtId="0" fontId="0" fillId="0" borderId="30" xfId="0" applyBorder="1" applyAlignment="1">
      <alignment vertical="center" wrapText="1"/>
    </xf>
    <xf numFmtId="0" fontId="0" fillId="0" borderId="29" xfId="0" applyBorder="1" applyAlignment="1">
      <alignment vertical="center" wrapText="1"/>
    </xf>
    <xf numFmtId="0" fontId="2" fillId="0" borderId="29"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0" fillId="0" borderId="33" xfId="0" applyBorder="1" applyAlignment="1">
      <alignment vertical="center" wrapText="1"/>
    </xf>
    <xf numFmtId="0" fontId="3" fillId="4" borderId="41" xfId="0" applyFont="1" applyFill="1" applyBorder="1" applyAlignment="1">
      <alignment vertical="center"/>
    </xf>
    <xf numFmtId="0" fontId="9" fillId="4" borderId="36" xfId="0" applyFont="1" applyFill="1" applyBorder="1" applyAlignment="1">
      <alignment horizontal="center" vertical="center"/>
    </xf>
    <xf numFmtId="0" fontId="0" fillId="0" borderId="25" xfId="0" applyBorder="1" applyAlignment="1">
      <alignment horizontal="center"/>
    </xf>
    <xf numFmtId="0" fontId="3" fillId="0" borderId="35" xfId="0" applyFont="1" applyBorder="1" applyAlignment="1">
      <alignment vertical="center"/>
    </xf>
    <xf numFmtId="0" fontId="27" fillId="7" borderId="40"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7" fillId="2" borderId="38" xfId="0" applyFont="1" applyFill="1" applyBorder="1" applyAlignment="1">
      <alignment vertical="center" wrapText="1"/>
    </xf>
    <xf numFmtId="1" fontId="24" fillId="0" borderId="25" xfId="0" applyNumberFormat="1" applyFont="1" applyBorder="1" applyAlignment="1">
      <alignment horizontal="center" vertical="center" wrapText="1"/>
    </xf>
    <xf numFmtId="1" fontId="24" fillId="0" borderId="25" xfId="0" applyNumberFormat="1" applyFont="1" applyBorder="1" applyAlignment="1">
      <alignment horizontal="center" vertical="center"/>
    </xf>
    <xf numFmtId="0" fontId="0" fillId="0" borderId="42" xfId="0" applyBorder="1" applyAlignment="1">
      <alignment horizontal="center"/>
    </xf>
    <xf numFmtId="0" fontId="0" fillId="0" borderId="0" xfId="0" applyFill="1"/>
    <xf numFmtId="49" fontId="0" fillId="0" borderId="0" xfId="0" applyNumberFormat="1" applyFill="1"/>
    <xf numFmtId="49" fontId="0" fillId="0" borderId="56" xfId="0" applyNumberFormat="1" applyFill="1" applyBorder="1"/>
    <xf numFmtId="164" fontId="0" fillId="0" borderId="56" xfId="0" applyNumberFormat="1" applyFill="1" applyBorder="1" applyAlignment="1">
      <alignment horizontal="right"/>
    </xf>
    <xf numFmtId="164" fontId="0" fillId="0" borderId="27" xfId="0" applyNumberFormat="1" applyFont="1" applyFill="1" applyBorder="1" applyAlignment="1">
      <alignment horizontal="right"/>
    </xf>
    <xf numFmtId="164" fontId="24" fillId="0" borderId="27" xfId="0" applyNumberFormat="1" applyFont="1" applyFill="1" applyBorder="1" applyAlignment="1">
      <alignment horizontal="right" vertical="center" wrapText="1"/>
    </xf>
    <xf numFmtId="164" fontId="0" fillId="0" borderId="28" xfId="0" applyNumberFormat="1" applyFont="1" applyFill="1" applyBorder="1" applyAlignment="1">
      <alignment horizontal="right"/>
    </xf>
    <xf numFmtId="164" fontId="0" fillId="0" borderId="57" xfId="0" applyNumberFormat="1" applyFont="1" applyFill="1" applyBorder="1" applyAlignment="1">
      <alignment horizontal="right"/>
    </xf>
    <xf numFmtId="49" fontId="0" fillId="0" borderId="0" xfId="0" applyNumberFormat="1" applyFill="1" applyBorder="1"/>
    <xf numFmtId="164" fontId="0" fillId="0" borderId="0" xfId="0" applyNumberFormat="1" applyFill="1" applyBorder="1" applyAlignment="1">
      <alignment horizontal="center"/>
    </xf>
    <xf numFmtId="164" fontId="0" fillId="0" borderId="0" xfId="0" applyNumberFormat="1" applyFont="1" applyFill="1" applyBorder="1" applyAlignment="1">
      <alignment horizontal="center"/>
    </xf>
    <xf numFmtId="164" fontId="24" fillId="0" borderId="0" xfId="0" applyNumberFormat="1" applyFont="1" applyFill="1" applyBorder="1" applyAlignment="1">
      <alignment horizontal="center" vertical="center" wrapText="1"/>
    </xf>
    <xf numFmtId="164" fontId="0" fillId="0" borderId="0" xfId="0" applyNumberFormat="1" applyFont="1" applyFill="1" applyBorder="1" applyAlignment="1">
      <alignment horizontal="center" vertical="center"/>
    </xf>
    <xf numFmtId="0" fontId="0" fillId="0" borderId="0" xfId="0" applyFill="1" applyBorder="1"/>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9" fillId="4" borderId="5"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6" xfId="0" applyFont="1" applyFill="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Border="1" applyAlignment="1">
      <alignment horizontal="left" vertical="center" wrapText="1" indent="3"/>
    </xf>
    <xf numFmtId="0" fontId="0" fillId="0" borderId="0" xfId="0" applyBorder="1" applyAlignment="1">
      <alignment horizontal="left" vertical="center" wrapText="1" indent="3"/>
    </xf>
    <xf numFmtId="0" fontId="0" fillId="0" borderId="6" xfId="0" applyBorder="1" applyAlignment="1">
      <alignment horizontal="left" vertical="center" wrapText="1" indent="3"/>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5" xfId="0" applyFont="1" applyBorder="1" applyAlignment="1">
      <alignment horizontal="left" vertical="center" wrapText="1" indent="3"/>
    </xf>
    <xf numFmtId="0" fontId="0" fillId="0" borderId="0" xfId="0" applyFont="1" applyBorder="1" applyAlignment="1">
      <alignment horizontal="left" vertical="center" wrapText="1" indent="3"/>
    </xf>
    <xf numFmtId="0" fontId="0" fillId="0" borderId="6" xfId="0" applyFont="1" applyBorder="1" applyAlignment="1">
      <alignment horizontal="left" vertical="center" wrapText="1" indent="3"/>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9" fillId="4" borderId="23"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5" fillId="0" borderId="5" xfId="0" applyFont="1" applyBorder="1" applyAlignment="1">
      <alignment horizontal="left" vertical="center" wrapText="1" indent="3"/>
    </xf>
    <xf numFmtId="0" fontId="5" fillId="0" borderId="0" xfId="0" applyFont="1" applyBorder="1" applyAlignment="1">
      <alignment horizontal="left" vertical="center" wrapText="1" indent="3"/>
    </xf>
    <xf numFmtId="0" fontId="5" fillId="0" borderId="6" xfId="0" applyFont="1" applyBorder="1" applyAlignment="1">
      <alignment horizontal="left" vertical="center" wrapText="1" indent="3"/>
    </xf>
    <xf numFmtId="0" fontId="0" fillId="0" borderId="0" xfId="0" applyBorder="1" applyAlignment="1">
      <alignment horizontal="center"/>
    </xf>
    <xf numFmtId="0" fontId="0" fillId="0" borderId="6" xfId="0" applyBorder="1" applyAlignment="1">
      <alignment horizontal="center"/>
    </xf>
    <xf numFmtId="0" fontId="0" fillId="0" borderId="19" xfId="0" applyBorder="1" applyAlignment="1">
      <alignment horizontal="left" vertical="center" wrapText="1" indent="3"/>
    </xf>
    <xf numFmtId="0" fontId="0" fillId="0" borderId="20" xfId="0" applyBorder="1" applyAlignment="1">
      <alignment horizontal="left" vertical="center" wrapText="1" indent="3"/>
    </xf>
    <xf numFmtId="0" fontId="0" fillId="0" borderId="21" xfId="0" applyBorder="1" applyAlignment="1">
      <alignment horizontal="left" vertical="center" wrapText="1" indent="3"/>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5" borderId="5" xfId="0" applyFont="1" applyFill="1" applyBorder="1" applyAlignment="1">
      <alignment horizontal="center"/>
    </xf>
    <xf numFmtId="0" fontId="3" fillId="5" borderId="0" xfId="0" applyFont="1" applyFill="1" applyBorder="1" applyAlignment="1">
      <alignment horizontal="center"/>
    </xf>
    <xf numFmtId="0" fontId="3" fillId="5" borderId="6"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3" fillId="5" borderId="48" xfId="0" applyFont="1" applyFill="1" applyBorder="1" applyAlignment="1">
      <alignment horizontal="left"/>
    </xf>
    <xf numFmtId="0" fontId="3" fillId="5" borderId="49" xfId="0" applyFont="1" applyFill="1" applyBorder="1" applyAlignment="1">
      <alignment horizontal="left"/>
    </xf>
    <xf numFmtId="0" fontId="3" fillId="5" borderId="50" xfId="0" applyFont="1" applyFill="1" applyBorder="1" applyAlignment="1">
      <alignment horizontal="left"/>
    </xf>
    <xf numFmtId="1" fontId="0" fillId="0" borderId="25" xfId="0" applyNumberFormat="1" applyBorder="1" applyAlignment="1">
      <alignment horizontal="center" vertical="center"/>
    </xf>
    <xf numFmtId="0" fontId="0" fillId="0" borderId="1" xfId="0" applyBorder="1" applyAlignment="1">
      <alignment horizontal="center" vertical="center" wrapText="1"/>
    </xf>
    <xf numFmtId="0" fontId="0" fillId="0" borderId="34" xfId="0" applyBorder="1" applyAlignment="1">
      <alignment vertical="center" wrapText="1"/>
    </xf>
    <xf numFmtId="0" fontId="7" fillId="2" borderId="35" xfId="0" applyFont="1" applyFill="1" applyBorder="1" applyAlignment="1">
      <alignment vertical="center"/>
    </xf>
    <xf numFmtId="164" fontId="0" fillId="0" borderId="40" xfId="0" applyNumberFormat="1" applyBorder="1" applyAlignment="1">
      <alignment horizontal="center" vertical="center"/>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1" fontId="0" fillId="0" borderId="25" xfId="0" applyNumberFormat="1" applyBorder="1" applyAlignment="1">
      <alignment horizontal="center"/>
    </xf>
    <xf numFmtId="0" fontId="3" fillId="0" borderId="58" xfId="0" applyFont="1" applyBorder="1" applyAlignment="1">
      <alignment vertical="center" wrapText="1"/>
    </xf>
    <xf numFmtId="0" fontId="7" fillId="2" borderId="35" xfId="0" applyFont="1" applyFill="1" applyBorder="1" applyAlignment="1">
      <alignment vertical="center" wrapText="1"/>
    </xf>
    <xf numFmtId="0" fontId="0" fillId="0" borderId="40" xfId="0" applyBorder="1" applyAlignment="1">
      <alignment horizontal="center" vertical="center" wrapText="1"/>
    </xf>
    <xf numFmtId="0" fontId="0" fillId="0" borderId="43" xfId="0" applyBorder="1" applyAlignment="1">
      <alignment horizontal="left" vertical="top" wrapText="1"/>
    </xf>
    <xf numFmtId="0" fontId="0" fillId="0" borderId="42" xfId="0" applyBorder="1" applyAlignment="1">
      <alignment horizontal="center" vertical="center" wrapText="1"/>
    </xf>
  </cellXfs>
  <cellStyles count="3">
    <cellStyle name="Hyperlink" xfId="2" builtinId="8"/>
    <cellStyle name="Normal" xfId="0" builtinId="0"/>
    <cellStyle name="Percent" xfId="1" builtinId="5"/>
  </cellStyles>
  <dxfs count="353">
    <dxf>
      <alignment horizontal="general" vertical="center" textRotation="0" wrapText="1" indent="0" justifyLastLine="0" shrinkToFit="0" readingOrder="0"/>
      <border diagonalUp="0" diagonalDown="0">
        <left style="thin">
          <color theme="9" tint="-0.24994659260841701"/>
        </left>
        <right style="medium">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medium">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bottom"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z val="10"/>
      </font>
      <alignment horizontal="left" vertical="center" textRotation="0" wrapText="1" indent="0" justifyLastLine="0" shrinkToFit="0" readingOrder="0"/>
      <border diagonalUp="0" diagonalDown="0">
        <left style="thin">
          <color theme="9" tint="-0.24994659260841701"/>
        </left>
        <right style="medium">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center" textRotation="0" indent="0" justifyLastLine="0" shrinkToFit="0" readingOrder="0"/>
      <border diagonalUp="0" diagonalDown="0">
        <left style="medium">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i val="0"/>
        <strike val="0"/>
        <condense val="0"/>
        <extend val="0"/>
        <outline val="0"/>
        <shadow val="0"/>
        <u val="none"/>
        <vertAlign val="baseline"/>
        <sz val="18"/>
        <color theme="1"/>
        <name val="Calibri"/>
        <family val="2"/>
        <scheme val="minor"/>
      </font>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bottom" textRotation="0" wrapText="0" indent="0" justifyLastLine="0" shrinkToFit="0" readingOrder="0"/>
    </dxf>
    <dxf>
      <numFmt numFmtId="30" formatCode="@"/>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numFmt numFmtId="30" formatCode="@"/>
      <fill>
        <patternFill patternType="none">
          <fgColor indexed="64"/>
          <bgColor indexed="65"/>
        </patternFill>
      </fill>
    </dxf>
    <dxf>
      <fill>
        <patternFill patternType="none">
          <fgColor indexed="64"/>
          <bgColor indexed="65"/>
        </patternFill>
      </fill>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numFmt numFmtId="30" formatCode="@"/>
      <fill>
        <patternFill patternType="none">
          <fgColor indexed="64"/>
          <bgColor indexed="65"/>
        </patternFill>
      </fill>
    </dxf>
    <dxf>
      <fill>
        <patternFill patternType="none">
          <fgColor indexed="64"/>
          <bgColor indexed="65"/>
        </patternFill>
      </fill>
    </dxf>
    <dxf>
      <font>
        <b/>
        <sz val="12"/>
      </font>
      <numFmt numFmtId="164" formatCode="0.0"/>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indent="0" justifyLastLine="0" shrinkToFit="0" readingOrder="0"/>
    </dxf>
    <dxf>
      <border>
        <bottom style="thin">
          <color theme="9" tint="-0.24994659260841701"/>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bottom" textRotation="0"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bottom" textRotation="0" indent="0" justifyLastLine="0" shrinkToFit="0" readingOrder="0"/>
    </dxf>
    <dxf>
      <alignment vertical="bottom"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font>
        <b/>
        <sz val="12"/>
      </font>
      <numFmt numFmtId="164" formatCode="0.0"/>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sz val="12"/>
      </font>
      <numFmt numFmtId="164" formatCode="0.0"/>
      <fill>
        <patternFill patternType="solid">
          <fgColor indexed="64"/>
          <bgColor theme="9" tint="0.59999389629810485"/>
        </patternFill>
      </fill>
      <alignment horizontal="center" vertical="bottom"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horizontal/>
      </border>
    </dxf>
    <dxf>
      <numFmt numFmtId="164" formatCode="0.0"/>
      <alignment horizontal="center" vertical="center" textRotation="0" indent="0" justifyLastLine="0" shrinkToFit="0" readingOrder="0"/>
      <border diagonalUp="0" diagonalDown="0" outline="0">
        <left/>
        <right style="thin">
          <color theme="9" tint="-0.24994659260841701"/>
        </right>
        <top style="thin">
          <color theme="9" tint="-0.24994659260841701"/>
        </top>
        <bottom style="thin">
          <color theme="9" tint="-0.24994659260841701"/>
        </bottom>
      </border>
    </dxf>
    <dxf>
      <font>
        <b val="0"/>
        <sz val="12"/>
      </font>
      <numFmt numFmtId="164" formatCode="0.0"/>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dxf>
    <dxf>
      <numFmt numFmtId="164" formatCode="0.0"/>
      <alignment horizontal="center" vertical="center" textRotation="0" indent="0" justifyLastLine="0" shrinkToFit="0" readingOrder="0"/>
      <border diagonalUp="0" diagonalDown="0" outline="0">
        <left style="thin">
          <color theme="9" tint="-0.24994659260841701"/>
        </left>
        <right/>
        <top style="thin">
          <color theme="9" tint="-0.24994659260841701"/>
        </top>
        <bottom style="thin">
          <color theme="9" tint="-0.24994659260841701"/>
        </bottom>
      </border>
    </dxf>
    <dxf>
      <numFmt numFmtId="164" formatCode="0.0"/>
      <alignment horizontal="center" vertical="center" textRotation="0" indent="0" justifyLastLine="0" shrinkToFit="0" readingOrder="0"/>
      <border diagonalUp="0" diagonalDown="0" outline="0">
        <left style="thin">
          <color theme="9" tint="-0.24994659260841701"/>
        </left>
        <right/>
        <top style="thin">
          <color theme="9" tint="-0.24994659260841701"/>
        </top>
        <bottom style="thin">
          <color theme="9" tint="-0.24994659260841701"/>
        </bottom>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dxf>
    <dxf>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rgb="FF548235"/>
        </top>
      </border>
    </dxf>
    <dxf>
      <border diagonalUp="0" diagonalDown="0">
        <left style="medium">
          <color rgb="FF548235"/>
        </left>
        <right style="medium">
          <color rgb="FF548235"/>
        </right>
        <top style="medium">
          <color rgb="FF548235"/>
        </top>
        <bottom style="medium">
          <color rgb="FF548235"/>
        </bottom>
      </border>
    </dxf>
    <dxf>
      <alignment vertical="center" textRotation="0" indent="0" justifyLastLine="0" shrinkToFit="0" readingOrder="0"/>
    </dxf>
    <dxf>
      <border>
        <bottom style="thin">
          <color rgb="FF548235"/>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medium">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outline="0">
        <left style="thin">
          <color theme="9" tint="-0.24994659260841701"/>
        </left>
        <right style="thin">
          <color theme="9" tint="-0.24994659260841701"/>
        </right>
        <top style="thin">
          <color theme="9" tint="-0.24994659260841701"/>
        </top>
        <bottom style="thin">
          <color theme="9" tint="-0.24994659260841701"/>
        </bottom>
      </border>
    </dxf>
    <dxf>
      <font>
        <b val="0"/>
        <sz val="12"/>
      </font>
      <numFmt numFmtId="164" formatCode="0.0"/>
      <fill>
        <patternFill patternType="none">
          <fgColor indexed="64"/>
          <bgColor auto="1"/>
        </patternFill>
      </fill>
      <alignment horizontal="center" vertical="center" textRotation="0" wrapText="1" indent="0" justifyLastLine="0" shrinkToFit="0" readingOrder="0"/>
      <border diagonalUp="0" diagonalDown="0" outline="0">
        <left style="thin">
          <color theme="9" tint="-0.24994659260841701"/>
        </left>
        <right style="thin">
          <color theme="9" tint="-0.24994659260841701"/>
        </right>
        <top style="thin">
          <color theme="9" tint="-0.24994659260841701"/>
        </top>
        <bottom style="thin">
          <color theme="9" tint="-0.24994659260841701"/>
        </bottom>
      </border>
    </dxf>
    <dxf>
      <font>
        <b/>
        <sz val="12"/>
      </font>
      <numFmt numFmtId="164" formatCode="0.0"/>
      <fill>
        <patternFill patternType="solid">
          <fgColor indexed="64"/>
          <bgColor theme="9" tint="0.59999389629810485"/>
        </patternFill>
      </fill>
      <alignment horizontal="center" vertical="bottom" textRotation="0" wrapText="0" indent="0" justifyLastLine="0" shrinkToFit="0" readingOrder="0"/>
      <border diagonalUp="0" diagonalDown="0" outline="0">
        <left style="thin">
          <color theme="9" tint="-0.24994659260841701"/>
        </left>
        <right style="thin">
          <color theme="9" tint="-0.24994659260841701"/>
        </right>
        <top style="thin">
          <color theme="9" tint="-0.24994659260841701"/>
        </top>
        <bottom style="thin">
          <color theme="9" tint="-0.24994659260841701"/>
        </bottom>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bottom" textRotation="0" indent="0" justifyLastLine="0" shrinkToFit="0" readingOrder="0"/>
      <border diagonalUp="0" diagonalDown="0">
        <left style="medium">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bottom" textRotation="0" indent="0" justifyLastLine="0" shrinkToFit="0" readingOrder="0"/>
    </dxf>
    <dxf>
      <alignment vertical="bottom"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wrapText="1" justifyLastLine="0" shrinkToFit="0" readingOrder="0"/>
    </dxf>
    <dxf>
      <border>
        <bottom style="thin">
          <color theme="9" tint="-0.24994659260841701"/>
        </bottom>
      </border>
    </dxf>
    <dxf>
      <alignment vertical="center" textRotation="0" wrapText="1"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border diagonalUp="0" diagonalDown="0">
        <left style="thin">
          <color theme="9" tint="-0.24994659260841701"/>
        </left>
        <right style="thin">
          <color theme="9" tint="-0.24994659260841701"/>
        </right>
        <top/>
        <bottom/>
      </border>
    </dxf>
    <dxf>
      <alignment vertical="center" textRotation="0" indent="0" justifyLastLine="0" shrinkToFit="0" readingOrder="0"/>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wrapText="1" indent="0" justifyLastLine="0" shrinkToFit="0" readingOrder="0"/>
    </dxf>
    <dxf>
      <border>
        <bottom style="thin">
          <color theme="9" tint="-0.24994659260841701"/>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outline="0">
        <left style="thin">
          <color theme="9" tint="-0.24994659260841701"/>
        </left>
        <right/>
        <top style="thin">
          <color theme="9" tint="-0.24994659260841701"/>
        </top>
        <bottom style="thin">
          <color theme="9" tint="-0.24994659260841701"/>
        </bottom>
      </border>
    </dxf>
    <dxf>
      <alignment horizontal="center" vertical="center" textRotation="0" wrapText="0" indent="0" justifyLastLine="0" shrinkToFit="0" readingOrder="0"/>
      <border diagonalUp="0" diagonalDown="0" outline="0">
        <left style="thin">
          <color theme="9" tint="-0.24994659260841701"/>
        </left>
        <right style="thin">
          <color theme="9" tint="-0.24994659260841701"/>
        </right>
        <top style="thin">
          <color theme="9" tint="-0.24994659260841701"/>
        </top>
        <bottom style="thin">
          <color theme="9" tint="-0.24994659260841701"/>
        </bottom>
      </border>
    </dxf>
    <dxf>
      <alignment vertical="center" textRotation="0" indent="0" justifyLastLine="0" shrinkToFit="0" readingOrder="0"/>
      <border diagonalUp="0" diagonalDown="0" outline="0">
        <left/>
        <right style="thin">
          <color theme="9" tint="-0.24994659260841701"/>
        </right>
        <top style="thin">
          <color theme="9" tint="-0.24994659260841701"/>
        </top>
        <bottom style="thin">
          <color theme="9" tint="-0.24994659260841701"/>
        </bottom>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indent="0" justifyLastLine="0" shrinkToFit="0" readingOrder="0"/>
    </dxf>
    <dxf>
      <border>
        <bottom style="thin">
          <color theme="9" tint="-0.24994659260841701"/>
        </bottom>
      </border>
    </dxf>
    <dxf>
      <alignment vertical="center" textRotation="0" indent="0" justifyLastLine="0" shrinkToFit="0" readingOrder="0"/>
      <border diagonalUp="0" diagonalDown="0" outline="0">
        <left style="thin">
          <color theme="9" tint="-0.24994659260841701"/>
        </left>
        <right style="thin">
          <color theme="9" tint="-0.24994659260841701"/>
        </right>
        <top/>
        <bottom/>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indent="0" justifyLastLine="0" shrinkToFit="0" readingOrder="0"/>
    </dxf>
    <dxf>
      <border>
        <bottom style="thin">
          <color theme="9" tint="-0.24994659260841701"/>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thin">
          <color theme="9" tint="-0.24994659260841701"/>
        </left>
        <right style="thin">
          <color theme="9" tint="-0.24994659260841701"/>
        </right>
        <top style="thin">
          <color theme="9" tint="-0.24994659260841701"/>
        </top>
        <bottom style="thin">
          <color theme="9" tint="-0.24994659260841701"/>
        </bottom>
      </border>
    </dxf>
    <dxf>
      <alignment vertical="center" textRotation="0" wrapText="1" indent="0" justifyLastLine="0" shrinkToFit="0" readingOrder="0"/>
    </dxf>
    <dxf>
      <border>
        <bottom style="thin">
          <color theme="9" tint="-0.24994659260841701"/>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dxf>
    <dxf>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indent="0" justifyLastLine="0" shrinkToFit="0" readingOrder="0"/>
    </dxf>
    <dxf>
      <border>
        <bottom style="thin">
          <color theme="9" tint="-0.24994659260841701"/>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dxf>
    <dxf>
      <alignment vertical="center" textRotation="0"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indent="0" justifyLastLine="0" shrinkToFit="0" readingOrder="0"/>
    </dxf>
    <dxf>
      <border>
        <bottom style="thin">
          <color theme="9" tint="-0.24994659260841701"/>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dxf>
    <dxf>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justifyLastLine="0" shrinkToFit="0" readingOrder="0"/>
    </dxf>
    <dxf>
      <border>
        <bottom style="thin">
          <color theme="9" tint="-0.24994659260841701"/>
        </bottom>
      </border>
    </dxf>
    <dxf>
      <alignment vertical="center" textRotation="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center" textRotation="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thin">
          <color theme="9" tint="-0.24994659260841701"/>
        </left>
        <right style="thin">
          <color theme="9" tint="-0.24994659260841701"/>
        </right>
        <top style="thin">
          <color theme="9" tint="-0.24994659260841701"/>
        </top>
        <bottom style="thin">
          <color theme="9" tint="-0.24994659260841701"/>
        </bottom>
      </border>
    </dxf>
    <dxf>
      <alignment vertical="center" textRotation="0" justifyLastLine="0" shrinkToFit="0" readingOrder="0"/>
    </dxf>
    <dxf>
      <border>
        <bottom style="thin">
          <color theme="9" tint="-0.24994659260841701"/>
        </bottom>
      </border>
    </dxf>
    <dxf>
      <alignment vertical="center" textRotation="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general" vertical="top"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border>
        <bottom style="thin">
          <color theme="9" tint="-0.24994659260841701"/>
        </bottom>
      </border>
    </dxf>
    <dxf>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bottom" textRotation="0" wrapText="1" indent="0" justifyLastLine="0" shrinkToFit="0" readingOrder="0"/>
      <border diagonalUp="0" diagonalDown="0">
        <left style="thin">
          <color theme="9" tint="-0.24994659260841701"/>
        </left>
        <right style="medium">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bottom"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diagonalUp="0" diagonalDown="0">
        <left style="medium">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diagonalUp="0" diagonalDown="0">
        <left style="thin">
          <color theme="9" tint="-0.24994659260841701"/>
        </left>
        <right style="thin">
          <color theme="9" tint="-0.24994659260841701"/>
        </right>
        <top style="thin">
          <color theme="9" tint="-0.24994659260841701"/>
        </top>
        <bottom style="thin">
          <color theme="9" tint="-0.24994659260841701"/>
        </bottom>
      </border>
    </dxf>
    <dxf>
      <border outline="0">
        <bottom style="thin">
          <color theme="9" tint="-0.24994659260841701"/>
        </bottom>
      </border>
    </dxf>
    <dxf>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justifyLastLine="0" shrinkToFit="0" readingOrder="0"/>
    </dxf>
    <dxf>
      <border>
        <bottom style="thin">
          <color theme="9" tint="-0.24994659260841701"/>
        </bottom>
      </border>
    </dxf>
    <dxf>
      <alignment vertical="center" textRotation="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center" textRotation="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justifyLastLine="0" shrinkToFit="0" readingOrder="0"/>
    </dxf>
    <dxf>
      <border>
        <bottom style="thin">
          <color theme="9" tint="-0.24994659260841701"/>
        </bottom>
      </border>
    </dxf>
    <dxf>
      <alignment vertical="center" textRotation="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dxf>
    <dxf>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justifyLastLine="0" shrinkToFit="0" readingOrder="0"/>
    </dxf>
    <dxf>
      <border>
        <bottom style="thin">
          <color theme="9" tint="-0.24994659260841701"/>
        </bottom>
      </border>
    </dxf>
    <dxf>
      <alignment vertical="center" textRotation="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font>
        <strike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theme="9" tint="-0.24994659260841701"/>
        </left>
        <right style="thin">
          <color theme="9" tint="-0.24994659260841701"/>
        </right>
        <top/>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theme="9" tint="-0.24994659260841701"/>
        </left>
        <right style="thin">
          <color theme="9" tint="-0.24994659260841701"/>
        </right>
        <top/>
        <bottom/>
      </border>
    </dxf>
    <dxf>
      <alignment vertical="center" textRotation="0" justifyLastLine="0" shrinkToFit="0" readingOrder="0"/>
      <border diagonalUp="0" diagonalDown="0" outline="0">
        <left/>
        <right style="thin">
          <color theme="9" tint="-0.24994659260841701"/>
        </right>
        <top style="thin">
          <color theme="9" tint="-0.24994659260841701"/>
        </top>
        <bottom style="thin">
          <color theme="9" tint="-0.24994659260841701"/>
        </bottom>
      </border>
    </dxf>
    <dxf>
      <border>
        <top style="thin">
          <color theme="9" tint="-0.24994659260841701"/>
        </top>
      </border>
    </dxf>
    <dxf>
      <border diagonalUp="0" diagonalDown="0">
        <left style="thin">
          <color theme="9" tint="-0.24994659260841701"/>
        </left>
        <right style="thin">
          <color theme="9" tint="-0.24994659260841701"/>
        </right>
        <top style="thin">
          <color theme="9" tint="-0.24994659260841701"/>
        </top>
        <bottom style="thin">
          <color theme="9" tint="-0.24994659260841701"/>
        </bottom>
      </border>
    </dxf>
    <dxf>
      <alignment vertical="center" textRotation="0" justifyLastLine="0" shrinkToFit="0" readingOrder="0"/>
    </dxf>
    <dxf>
      <border>
        <bottom style="thin">
          <color theme="9" tint="-0.24994659260841701"/>
        </bottom>
      </border>
    </dxf>
    <dxf>
      <alignment vertical="center" textRotation="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outline="0">
        <left style="thin">
          <color theme="9" tint="-0.24994659260841701"/>
        </left>
        <right/>
        <top style="thin">
          <color theme="9" tint="-0.24994659260841701"/>
        </top>
        <bottom style="thin">
          <color theme="9" tint="-0.24994659260841701"/>
        </bottom>
      </border>
    </dxf>
    <dxf>
      <alignment horizontal="center" vertical="center" textRotation="0" wrapText="0" indent="0" justifyLastLine="0" shrinkToFit="0" readingOrder="0"/>
      <border diagonalUp="0" diagonalDown="0" outline="0">
        <left style="thin">
          <color theme="9" tint="-0.24994659260841701"/>
        </left>
        <right style="thin">
          <color theme="9" tint="-0.24994659260841701"/>
        </right>
        <top style="thin">
          <color theme="9" tint="-0.24994659260841701"/>
        </top>
        <bottom style="thin">
          <color theme="9" tint="-0.24994659260841701"/>
        </bottom>
      </border>
    </dxf>
    <dxf>
      <alignment horizontal="general" vertical="center" textRotation="0" wrapText="1" indent="0" justifyLastLine="0" shrinkToFit="0" readingOrder="0"/>
      <border diagonalUp="0" diagonalDown="0" outline="0">
        <left/>
        <right style="thin">
          <color theme="9" tint="-0.24994659260841701"/>
        </right>
        <top style="thin">
          <color theme="9" tint="-0.24994659260841701"/>
        </top>
        <bottom style="thin">
          <color theme="9" tint="-0.24994659260841701"/>
        </bottom>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indent="0" justifyLastLine="0" shrinkToFit="0" readingOrder="0"/>
    </dxf>
    <dxf>
      <border>
        <bottom style="thin">
          <color theme="9" tint="-0.24994659260841701"/>
        </bottom>
      </border>
    </dxf>
    <dxf>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style="thin">
          <color theme="9" tint="-0.24994659260841701"/>
        </right>
        <top/>
        <bottom/>
        <vertical/>
        <horizontal/>
      </border>
    </dxf>
    <dxf>
      <alignment horizontal="center" vertical="center" textRotation="0" wrapText="0" indent="0" justifyLastLine="0" shrinkToFit="0" readingOrder="0"/>
      <border diagonalUp="0" diagonalDown="0">
        <left style="thin">
          <color theme="9" tint="-0.24994659260841701"/>
        </left>
        <right style="thin">
          <color theme="9" tint="-0.24994659260841701"/>
        </right>
        <top/>
        <bottom/>
        <vertical/>
        <horizontal/>
      </border>
    </dxf>
    <dxf>
      <alignment vertical="bottom" textRotation="0"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diagonalUp="0" diagonalDown="0">
        <left/>
        <right/>
        <top/>
        <bottom/>
      </border>
    </dxf>
    <dxf>
      <alignment vertical="bottom" textRotation="0" indent="0" justifyLastLine="0" shrinkToFit="0" readingOrder="0"/>
    </dxf>
    <dxf>
      <alignment vertical="bottom"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alignment vertical="center" textRotation="0" wrapText="1" indent="0" justifyLastLine="0" shrinkToFit="0" readingOrder="0"/>
    </dxf>
    <dxf>
      <border>
        <bottom style="thin">
          <color theme="9" tint="-0.24994659260841701"/>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center" textRotation="0"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thin">
          <color theme="9" tint="-0.24994659260841701"/>
        </left>
        <right style="thin">
          <color theme="9" tint="-0.24994659260841701"/>
        </right>
        <top style="thin">
          <color theme="9" tint="-0.24994659260841701"/>
        </top>
        <bottom style="thin">
          <color theme="9" tint="-0.24994659260841701"/>
        </bottom>
      </border>
    </dxf>
    <dxf>
      <alignment vertical="center" textRotation="0" indent="0" justifyLastLine="0" shrinkToFit="0" readingOrder="0"/>
    </dxf>
    <dxf>
      <border>
        <bottom style="thin">
          <color theme="9" tint="-0.24994659260841701"/>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font>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name val="Calibri"/>
        <family val="2"/>
        <scheme val="minor"/>
      </font>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font>
        <strike val="0"/>
        <outline val="0"/>
        <shadow val="0"/>
        <u val="none"/>
        <vertAlign val="baseline"/>
        <sz val="12"/>
        <name val="Calibri"/>
        <family val="2"/>
        <scheme val="minor"/>
      </font>
      <alignment vertical="center" textRotation="0" indent="0" justifyLastLine="0" shrinkToFit="0" readingOrder="0"/>
    </dxf>
    <dxf>
      <border>
        <bottom style="thin">
          <color theme="9" tint="-0.24994659260841701"/>
        </bottom>
      </border>
    </dxf>
    <dxf>
      <font>
        <strike val="0"/>
        <outline val="0"/>
        <shadow val="0"/>
        <u val="none"/>
        <vertAlign val="baseline"/>
        <sz val="12"/>
        <name val="Calibri"/>
        <family val="2"/>
        <scheme val="minor"/>
      </font>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font>
        <strike val="0"/>
        <outline val="0"/>
        <shadow val="0"/>
        <u val="none"/>
        <vertAlign val="baseline"/>
        <sz val="12"/>
        <name val="Calibri"/>
        <family val="2"/>
        <scheme val="minor"/>
      </font>
      <alignment horizontal="left"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name val="Calibri"/>
        <family val="2"/>
        <scheme val="minor"/>
      </font>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name val="Calibri"/>
        <family val="2"/>
        <scheme val="minor"/>
      </font>
      <alignment horizontal="left"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font>
        <strike val="0"/>
        <outline val="0"/>
        <shadow val="0"/>
        <u val="none"/>
        <vertAlign val="baseline"/>
        <sz val="12"/>
        <name val="Calibri"/>
        <family val="2"/>
        <scheme val="minor"/>
      </font>
      <alignment horizontal="left" vertical="center" textRotation="0" wrapText="1" indent="0" justifyLastLine="0" shrinkToFit="0" readingOrder="0"/>
    </dxf>
    <dxf>
      <border>
        <bottom style="thin">
          <color theme="9" tint="-0.24994659260841701"/>
        </bottom>
      </border>
    </dxf>
    <dxf>
      <font>
        <strike val="0"/>
        <outline val="0"/>
        <shadow val="0"/>
        <u val="none"/>
        <vertAlign val="baseline"/>
        <sz val="12"/>
        <name val="Calibri"/>
        <family val="2"/>
        <scheme val="minor"/>
      </font>
      <alignment horizontal="left" vertical="center" textRotation="0" wrapText="1"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font>
        <strike val="0"/>
        <outline val="0"/>
        <shadow val="0"/>
        <u val="none"/>
        <vertAlign val="baseline"/>
        <name val="Calibri"/>
        <family val="2"/>
        <scheme val="minor"/>
      </font>
      <alignment vertical="center" textRotation="0" indent="0" justifyLastLine="0" shrinkToFit="0" readingOrder="0"/>
      <border diagonalUp="0" diagonalDown="0" outline="0">
        <left style="thin">
          <color theme="9" tint="-0.24994659260841701"/>
        </left>
        <right/>
        <top style="thin">
          <color theme="9" tint="-0.24994659260841701"/>
        </top>
        <bottom style="thin">
          <color theme="9" tint="-0.24994659260841701"/>
        </bottom>
      </border>
    </dxf>
    <dxf>
      <font>
        <strike val="0"/>
        <outline val="0"/>
        <shadow val="0"/>
        <u val="none"/>
        <vertAlign val="baseline"/>
        <name val="Calibri"/>
        <family val="2"/>
        <scheme val="minor"/>
      </font>
      <alignment horizontal="center" vertical="center" textRotation="0" wrapText="0" indent="0" justifyLastLine="0" shrinkToFit="0" readingOrder="0"/>
      <border diagonalUp="0" diagonalDown="0" outline="0">
        <left style="thin">
          <color theme="9" tint="-0.24994659260841701"/>
        </left>
        <right style="thin">
          <color theme="9" tint="-0.24994659260841701"/>
        </right>
        <top style="thin">
          <color theme="9" tint="-0.24994659260841701"/>
        </top>
        <bottom style="thin">
          <color theme="9" tint="-0.24994659260841701"/>
        </bottom>
      </border>
    </dxf>
    <dxf>
      <font>
        <strike val="0"/>
        <outline val="0"/>
        <shadow val="0"/>
        <u val="none"/>
        <vertAlign val="baseline"/>
        <name val="Calibri"/>
        <family val="2"/>
        <scheme val="minor"/>
      </font>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font>
        <strike val="0"/>
        <outline val="0"/>
        <shadow val="0"/>
        <u val="none"/>
        <vertAlign val="baseline"/>
        <name val="Calibri"/>
        <family val="2"/>
        <scheme val="minor"/>
      </font>
      <alignment vertical="center" textRotation="0" indent="0" justifyLastLine="0" shrinkToFit="0" readingOrder="0"/>
    </dxf>
    <dxf>
      <border>
        <bottom style="thin">
          <color theme="9" tint="-0.24994659260841701"/>
        </bottom>
      </border>
    </dxf>
    <dxf>
      <font>
        <strike val="0"/>
        <outline val="0"/>
        <shadow val="0"/>
        <u val="none"/>
        <vertAlign val="baseline"/>
        <name val="Calibri"/>
        <family val="2"/>
        <scheme val="minor"/>
      </font>
      <alignment vertical="center" textRotation="0" indent="0" justifyLastLine="0" shrinkToFit="0" readingOrder="0"/>
      <border diagonalUp="0" diagonalDown="0" outline="0">
        <left style="thin">
          <color theme="9" tint="-0.24994659260841701"/>
        </left>
        <right style="thin">
          <color theme="9" tint="-0.24994659260841701"/>
        </right>
        <top/>
        <bottom/>
      </border>
    </dxf>
    <dxf>
      <font>
        <strike val="0"/>
        <outline val="0"/>
        <shadow val="0"/>
        <u val="none"/>
        <vertAlign val="baseline"/>
        <name val="Calibri"/>
        <family val="2"/>
        <scheme val="minor"/>
      </font>
      <alignment horizontal="general" vertical="center"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border>
    </dxf>
    <dxf>
      <font>
        <strike val="0"/>
        <outline val="0"/>
        <shadow val="0"/>
        <u val="none"/>
        <vertAlign val="baseline"/>
        <name val="Calibri"/>
        <family val="2"/>
        <scheme val="minor"/>
      </font>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border>
    </dxf>
    <dxf>
      <font>
        <strike val="0"/>
        <outline val="0"/>
        <shadow val="0"/>
        <u val="none"/>
        <vertAlign val="baseline"/>
        <name val="Calibri"/>
        <family val="2"/>
        <scheme val="minor"/>
      </font>
      <alignment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border>
    </dxf>
    <dxf>
      <border diagonalUp="0" diagonalDown="0">
        <left style="thin">
          <color theme="9" tint="-0.24994659260841701"/>
        </left>
        <right style="thin">
          <color theme="9" tint="-0.24994659260841701"/>
        </right>
        <top style="thin">
          <color theme="9" tint="-0.24994659260841701"/>
        </top>
        <bottom style="thin">
          <color theme="9" tint="-0.24994659260841701"/>
        </bottom>
      </border>
    </dxf>
    <dxf>
      <font>
        <strike val="0"/>
        <outline val="0"/>
        <shadow val="0"/>
        <u val="none"/>
        <vertAlign val="baseline"/>
        <name val="Calibri"/>
        <family val="2"/>
        <scheme val="minor"/>
      </font>
      <alignment vertical="center" textRotation="0" wrapText="1" indent="0" justifyLastLine="0" shrinkToFit="0" readingOrder="0"/>
    </dxf>
    <dxf>
      <font>
        <strike val="0"/>
        <outline val="0"/>
        <shadow val="0"/>
        <u val="none"/>
        <vertAlign val="baseline"/>
        <name val="Calibri"/>
        <family val="2"/>
        <scheme val="minor"/>
      </font>
      <alignment vertical="center" textRotation="0" indent="0" justifyLastLine="0" shrinkToFit="0" readingOrder="0"/>
      <border diagonalUp="0" diagonalDown="0" outline="0">
        <left style="thin">
          <color theme="9" tint="-0.24994659260841701"/>
        </left>
        <right style="thin">
          <color theme="9" tint="-0.24994659260841701"/>
        </right>
        <top/>
        <bottom/>
      </border>
    </dxf>
    <dxf>
      <font>
        <b/>
        <strike val="0"/>
        <outline val="0"/>
        <shadow val="0"/>
        <u val="none"/>
        <vertAlign val="baseline"/>
        <sz val="12"/>
        <color theme="1"/>
        <name val="Calibri"/>
        <family val="2"/>
        <scheme val="minor"/>
      </font>
      <numFmt numFmtId="164" formatCode="0.0"/>
      <fill>
        <patternFill patternType="solid">
          <fgColor indexed="64"/>
          <bgColor theme="9" tint="0.59999389629810485"/>
        </patternFill>
      </fill>
      <alignment horizontal="center" vertical="bottom"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style="thin">
          <color theme="9" tint="-0.24994659260841701"/>
        </vertical>
        <horizontal style="thin">
          <color theme="9" tint="-0.24994659260841701"/>
        </horizontal>
      </border>
    </dxf>
    <dxf>
      <font>
        <b/>
        <i/>
        <strike val="0"/>
        <outline val="0"/>
        <shadow val="0"/>
        <u val="none"/>
        <vertAlign val="baseline"/>
        <sz val="12"/>
        <color theme="1"/>
        <name val="Calibri"/>
        <family val="2"/>
        <scheme val="minor"/>
      </font>
      <numFmt numFmtId="164" formatCode="0.0"/>
      <fill>
        <patternFill patternType="solid">
          <fgColor indexed="64"/>
          <bgColor theme="9" tint="0.59999389629810485"/>
        </patternFill>
      </fill>
      <alignment horizontal="center" vertical="bottom"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name val="Calibri"/>
        <family val="2"/>
        <scheme val="minor"/>
      </font>
      <alignment horizontal="general" vertical="bottom"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font>
        <strike val="0"/>
        <outline val="0"/>
        <shadow val="0"/>
        <u val="none"/>
        <vertAlign val="baseline"/>
        <sz val="12"/>
        <name val="Calibri"/>
        <family val="2"/>
        <scheme val="minor"/>
      </font>
      <alignment vertical="bottom" textRotation="0" wrapText="1" indent="0" justifyLastLine="0" shrinkToFit="0" readingOrder="0"/>
    </dxf>
    <dxf>
      <border>
        <bottom style="thin">
          <color theme="9" tint="-0.24994659260841701"/>
        </bottom>
      </border>
    </dxf>
    <dxf>
      <font>
        <b/>
        <i val="0"/>
        <strike val="0"/>
        <condense val="0"/>
        <extend val="0"/>
        <outline val="0"/>
        <shadow val="0"/>
        <u val="none"/>
        <vertAlign val="baseline"/>
        <sz val="12"/>
        <color theme="0"/>
        <name val="Calibri"/>
        <family val="2"/>
        <scheme val="minor"/>
      </font>
      <fill>
        <patternFill patternType="solid">
          <fgColor theme="9"/>
          <bgColor theme="9" tint="-0.249977111117893"/>
        </patternFill>
      </fill>
      <alignment horizontal="center" vertical="center" textRotation="0" wrapText="1"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font>
        <b/>
        <i/>
        <strike val="0"/>
        <outline val="0"/>
        <shadow val="0"/>
        <u val="none"/>
        <vertAlign val="baseline"/>
        <sz val="12"/>
        <name val="Calibri"/>
        <family val="2"/>
        <scheme val="minor"/>
      </font>
      <numFmt numFmtId="164" formatCode="0.0"/>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9" tint="-0.24994659260841701"/>
        </left>
        <right style="medium">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i/>
        <strike val="0"/>
        <outline val="0"/>
        <shadow val="0"/>
        <u val="none"/>
        <vertAlign val="baseline"/>
        <sz val="12"/>
        <name val="Calibri"/>
        <family val="2"/>
        <scheme val="minor"/>
      </font>
      <numFmt numFmtId="164" formatCode="0.0"/>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medium">
          <color theme="9" tint="-0.24994659260841701"/>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medium">
          <color theme="9" tint="-0.24994659260841701"/>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medium">
          <color theme="9" tint="-0.24994659260841701"/>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medium">
          <color theme="9" tint="-0.24994659260841701"/>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medium">
          <color theme="9" tint="-0.24994659260841701"/>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medium">
          <color theme="9" tint="-0.24994659260841701"/>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medium">
          <color theme="9" tint="-0.24994659260841701"/>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strike val="0"/>
        <outline val="0"/>
        <shadow val="0"/>
        <u val="none"/>
        <vertAlign val="baseline"/>
        <sz val="12"/>
        <name val="Calibri"/>
        <family val="2"/>
        <scheme val="minor"/>
      </font>
      <alignment horizontal="general" vertical="center" textRotation="0" indent="0" justifyLastLine="0" shrinkToFit="0" readingOrder="0"/>
      <border diagonalUp="0" diagonalDown="0">
        <left style="medium">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theme="9" tint="-0.24994659260841701"/>
        </top>
      </border>
    </dxf>
    <dxf>
      <border diagonalUp="0" diagonalDown="0">
        <left style="medium">
          <color theme="9" tint="-0.24994659260841701"/>
        </left>
        <right style="medium">
          <color theme="9" tint="-0.24994659260841701"/>
        </right>
        <top style="medium">
          <color theme="9" tint="-0.24994659260841701"/>
        </top>
        <bottom style="medium">
          <color theme="9" tint="-0.24994659260841701"/>
        </bottom>
      </border>
    </dxf>
    <dxf>
      <font>
        <strike val="0"/>
        <outline val="0"/>
        <shadow val="0"/>
        <u val="none"/>
        <vertAlign val="baseline"/>
        <sz val="12"/>
        <name val="Calibri"/>
        <family val="2"/>
        <scheme val="minor"/>
      </font>
      <alignment vertical="center" textRotation="0" indent="0" justifyLastLine="0" shrinkToFit="0" readingOrder="0"/>
    </dxf>
    <dxf>
      <border>
        <bottom style="thin">
          <color theme="9" tint="-0.24994659260841701"/>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font>
        <b/>
        <sz val="12"/>
      </font>
      <numFmt numFmtId="164" formatCode="0.0"/>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ont>
        <b/>
        <sz val="12"/>
      </font>
      <numFmt numFmtId="164" formatCode="0.0"/>
      <fill>
        <patternFill patternType="solid">
          <fgColor indexed="64"/>
          <bgColor theme="9" tint="0.59999389629810485"/>
        </patternFill>
      </fill>
      <alignment horizontal="center" vertical="bottom" textRotation="0" wrapText="1" indent="0" justifyLastLine="0" shrinkToFit="0" readingOrder="0"/>
      <border diagonalUp="0" diagonalDown="0">
        <left style="thin">
          <color theme="9" tint="-0.24994659260841701"/>
        </left>
        <right/>
        <top style="thin">
          <color theme="9" tint="-0.24994659260841701"/>
        </top>
        <bottom style="thin">
          <color theme="9" tint="-0.24994659260841701"/>
        </bottom>
        <vertical/>
        <horizontal/>
      </border>
    </dxf>
    <dxf>
      <numFmt numFmtId="164" formatCode="0.0"/>
      <alignment horizontal="center" vertical="center" textRotation="0" indent="0" justifyLastLine="0" shrinkToFit="0" readingOrder="0"/>
      <border diagonalUp="0" diagonalDown="0" outline="0">
        <left/>
        <right style="thin">
          <color theme="9" tint="-0.24994659260841701"/>
        </right>
        <top style="thin">
          <color theme="9" tint="-0.24994659260841701"/>
        </top>
        <bottom style="thin">
          <color theme="9" tint="-0.24994659260841701"/>
        </bottom>
      </border>
    </dxf>
    <dxf>
      <font>
        <b val="0"/>
        <sz val="12"/>
      </font>
      <numFmt numFmtId="164" formatCode="0.0"/>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dxf>
    <dxf>
      <numFmt numFmtId="164" formatCode="0.0"/>
      <alignment horizontal="center" vertical="center" textRotation="0" indent="0" justifyLastLine="0" shrinkToFit="0" readingOrder="0"/>
      <border diagonalUp="0" diagonalDown="0" outline="0">
        <left style="thin">
          <color theme="9" tint="-0.24994659260841701"/>
        </left>
        <right/>
        <top style="thin">
          <color theme="9" tint="-0.24994659260841701"/>
        </top>
        <bottom style="thin">
          <color theme="9" tint="-0.24994659260841701"/>
        </bottom>
      </border>
    </dxf>
    <dxf>
      <numFmt numFmtId="164" formatCode="0.0"/>
      <alignment horizontal="center" vertical="center" textRotation="0" indent="0" justifyLastLine="0" shrinkToFit="0" readingOrder="0"/>
      <border diagonalUp="0" diagonalDown="0" outline="0">
        <left style="thin">
          <color theme="9" tint="-0.24994659260841701"/>
        </left>
        <right/>
        <top style="thin">
          <color theme="9" tint="-0.24994659260841701"/>
        </top>
        <bottom style="thin">
          <color theme="9" tint="-0.24994659260841701"/>
        </bottom>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center"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horizontal/>
      </border>
    </dxf>
    <dxf>
      <alignment horizontal="general" vertical="center" textRotation="0" wrapText="1" indent="0" justifyLastLine="0" shrinkToFit="0" readingOrder="0"/>
      <border diagonalUp="0" diagonalDown="0">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border>
        <top style="thin">
          <color rgb="FF548235"/>
        </top>
      </border>
    </dxf>
    <dxf>
      <border diagonalUp="0" diagonalDown="0">
        <left style="medium">
          <color rgb="FF548235"/>
        </left>
        <right style="medium">
          <color rgb="FF548235"/>
        </right>
        <top style="medium">
          <color rgb="FF548235"/>
        </top>
        <bottom style="medium">
          <color rgb="FF548235"/>
        </bottom>
      </border>
    </dxf>
    <dxf>
      <alignment vertical="center" textRotation="0" indent="0" justifyLastLine="0" shrinkToFit="0" readingOrder="0"/>
    </dxf>
    <dxf>
      <border>
        <bottom style="thin">
          <color rgb="FF548235"/>
        </bottom>
      </border>
    </dxf>
    <dxf>
      <alignment vertical="center"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medium">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outline="0">
        <left style="thin">
          <color theme="9" tint="-0.24994659260841701"/>
        </left>
        <right style="thin">
          <color theme="9" tint="-0.24994659260841701"/>
        </right>
        <top style="thin">
          <color theme="9" tint="-0.24994659260841701"/>
        </top>
        <bottom style="thin">
          <color theme="9" tint="-0.24994659260841701"/>
        </bottom>
      </border>
    </dxf>
    <dxf>
      <font>
        <b val="0"/>
        <sz val="12"/>
      </font>
      <numFmt numFmtId="164" formatCode="0.0"/>
      <fill>
        <patternFill patternType="none">
          <fgColor indexed="64"/>
          <bgColor auto="1"/>
        </patternFill>
      </fill>
      <alignment horizontal="center" vertical="center" textRotation="0" wrapText="1" indent="0" justifyLastLine="0" shrinkToFit="0" readingOrder="0"/>
      <border diagonalUp="0" diagonalDown="0" outline="0">
        <left style="thin">
          <color theme="9" tint="-0.24994659260841701"/>
        </left>
        <right style="thin">
          <color theme="9" tint="-0.24994659260841701"/>
        </right>
        <top style="thin">
          <color theme="9" tint="-0.24994659260841701"/>
        </top>
        <bottom style="thin">
          <color theme="9" tint="-0.24994659260841701"/>
        </bottom>
      </border>
    </dxf>
    <dxf>
      <font>
        <b/>
        <sz val="12"/>
      </font>
      <numFmt numFmtId="164" formatCode="0.0"/>
      <fill>
        <patternFill patternType="solid">
          <fgColor indexed="64"/>
          <bgColor theme="9" tint="0.59999389629810485"/>
        </patternFill>
      </fill>
      <alignment horizontal="center" vertical="bottom" textRotation="0" wrapText="0" indent="0" justifyLastLine="0" shrinkToFit="0" readingOrder="0"/>
      <border diagonalUp="0" diagonalDown="0" outline="0">
        <left style="thin">
          <color theme="9" tint="-0.24994659260841701"/>
        </left>
        <right style="thin">
          <color theme="9" tint="-0.24994659260841701"/>
        </right>
        <top style="thin">
          <color theme="9" tint="-0.24994659260841701"/>
        </top>
        <bottom style="thin">
          <color theme="9" tint="-0.24994659260841701"/>
        </bottom>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numFmt numFmtId="164" formatCode="0.0"/>
      <alignment horizontal="center" vertical="bottom" textRotation="0" wrapText="0" indent="0" justifyLastLine="0" shrinkToFit="0" readingOrder="0"/>
      <border diagonalUp="0" diagonalDown="0">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bottom" textRotation="0" indent="0" justifyLastLine="0" shrinkToFit="0" readingOrder="0"/>
      <border diagonalUp="0" diagonalDown="0">
        <left style="medium">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alignment vertical="bottom" textRotation="0" indent="0" justifyLastLine="0" shrinkToFit="0" readingOrder="0"/>
    </dxf>
    <dxf>
      <alignment vertical="bottom" textRotation="0" indent="0" justifyLastLine="0" shrinkToFit="0" readingOrder="0"/>
      <border diagonalUp="0" diagonalDown="0">
        <left style="thin">
          <color theme="9" tint="-0.24994659260841701"/>
        </left>
        <right style="thin">
          <color theme="9" tint="-0.24994659260841701"/>
        </right>
        <top/>
        <bottom/>
        <vertical style="thin">
          <color theme="9" tint="-0.24994659260841701"/>
        </vertical>
        <horizontal style="thin">
          <color theme="9" tint="-0.24994659260841701"/>
        </horizontal>
      </border>
    </dxf>
  </dxfs>
  <tableStyles count="0" defaultTableStyle="TableStyleMedium2" defaultPivotStyle="PivotStyleLight16"/>
  <colors>
    <mruColors>
      <color rgb="FFFF9900"/>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Parkwood</a:t>
            </a:r>
            <a:r>
              <a:rPr lang="en-CA" baseline="0"/>
              <a:t> Suites and Garden Homes </a:t>
            </a:r>
          </a:p>
          <a:p>
            <a:pPr>
              <a:defRPr/>
            </a:pPr>
            <a:r>
              <a:rPr lang="en-CA" baseline="0"/>
              <a:t>Occupancy</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Summary!$A$18</c:f>
              <c:strCache>
                <c:ptCount val="1"/>
                <c:pt idx="0">
                  <c:v># Monthly Occupancy Suites (77)</c:v>
                </c:pt>
              </c:strCache>
            </c:strRef>
          </c:tx>
          <c:spPr>
            <a:ln w="28575" cap="rnd">
              <a:solidFill>
                <a:schemeClr val="accent6"/>
              </a:solidFill>
              <a:round/>
            </a:ln>
            <a:effectLst/>
          </c:spPr>
          <c:marker>
            <c:symbol val="none"/>
          </c:marker>
          <c:cat>
            <c:strRef>
              <c:f>Summary!$B$17:$M$17</c:f>
              <c:strCache>
                <c:ptCount val="12"/>
                <c:pt idx="0">
                  <c:v>May
2020</c:v>
                </c:pt>
                <c:pt idx="1">
                  <c:v>June
2021</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Summary!$B$18:$M$18</c:f>
              <c:numCache>
                <c:formatCode>General</c:formatCode>
                <c:ptCount val="12"/>
                <c:pt idx="0">
                  <c:v>4</c:v>
                </c:pt>
                <c:pt idx="1">
                  <c:v>4</c:v>
                </c:pt>
                <c:pt idx="2">
                  <c:v>2</c:v>
                </c:pt>
                <c:pt idx="3">
                  <c:v>2</c:v>
                </c:pt>
                <c:pt idx="4">
                  <c:v>1</c:v>
                </c:pt>
                <c:pt idx="5">
                  <c:v>5</c:v>
                </c:pt>
                <c:pt idx="6">
                  <c:v>5</c:v>
                </c:pt>
                <c:pt idx="7">
                  <c:v>7</c:v>
                </c:pt>
                <c:pt idx="8">
                  <c:v>8</c:v>
                </c:pt>
                <c:pt idx="9">
                  <c:v>8</c:v>
                </c:pt>
                <c:pt idx="10">
                  <c:v>7</c:v>
                </c:pt>
                <c:pt idx="11">
                  <c:v>8</c:v>
                </c:pt>
              </c:numCache>
            </c:numRef>
          </c:val>
          <c:smooth val="0"/>
          <c:extLst>
            <c:ext xmlns:c16="http://schemas.microsoft.com/office/drawing/2014/chart" uri="{C3380CC4-5D6E-409C-BE32-E72D297353CC}">
              <c16:uniqueId val="{00000000-8D59-4131-A39F-5063990FCF97}"/>
            </c:ext>
          </c:extLst>
        </c:ser>
        <c:ser>
          <c:idx val="1"/>
          <c:order val="1"/>
          <c:tx>
            <c:strRef>
              <c:f>Summary!$A$19</c:f>
              <c:strCache>
                <c:ptCount val="1"/>
                <c:pt idx="0">
                  <c:v># Monthly Occupancy GH (18)</c:v>
                </c:pt>
              </c:strCache>
            </c:strRef>
          </c:tx>
          <c:spPr>
            <a:ln w="38100" cap="rnd">
              <a:solidFill>
                <a:srgbClr val="C00000"/>
              </a:solidFill>
              <a:round/>
            </a:ln>
            <a:effectLst/>
          </c:spPr>
          <c:marker>
            <c:symbol val="none"/>
          </c:marker>
          <c:cat>
            <c:strRef>
              <c:f>Summary!$B$17:$M$17</c:f>
              <c:strCache>
                <c:ptCount val="12"/>
                <c:pt idx="0">
                  <c:v>May
2020</c:v>
                </c:pt>
                <c:pt idx="1">
                  <c:v>June
2021</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D59-4131-A39F-5063990FCF97}"/>
            </c:ext>
          </c:extLst>
        </c:ser>
        <c:dLbls>
          <c:showLegendKey val="0"/>
          <c:showVal val="0"/>
          <c:showCatName val="0"/>
          <c:showSerName val="0"/>
          <c:showPercent val="0"/>
          <c:showBubbleSize val="0"/>
        </c:dLbls>
        <c:smooth val="0"/>
        <c:axId val="452475048"/>
        <c:axId val="452473080"/>
      </c:lineChart>
      <c:catAx>
        <c:axId val="4524750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3080"/>
        <c:crosses val="autoZero"/>
        <c:auto val="1"/>
        <c:lblAlgn val="ctr"/>
        <c:lblOffset val="100"/>
        <c:noMultiLvlLbl val="0"/>
      </c:catAx>
      <c:valAx>
        <c:axId val="452473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Available Units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475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Parkwood LTC </a:t>
            </a:r>
          </a:p>
          <a:p>
            <a:pPr>
              <a:defRPr/>
            </a:pPr>
            <a:r>
              <a:rPr lang="en-US"/>
              <a:t>% Monthly Occupancy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Summary!$A$3</c:f>
              <c:strCache>
                <c:ptCount val="1"/>
                <c:pt idx="0">
                  <c:v>% Monthly Occupancy</c:v>
                </c:pt>
              </c:strCache>
            </c:strRef>
          </c:tx>
          <c:spPr>
            <a:solidFill>
              <a:schemeClr val="accent6"/>
            </a:solidFill>
            <a:ln>
              <a:noFill/>
            </a:ln>
            <a:effectLst/>
          </c:spPr>
          <c:invertIfNegative val="0"/>
          <c:cat>
            <c:strRef>
              <c:f>Summary!$B$2:$M$2</c:f>
              <c:strCache>
                <c:ptCount val="12"/>
                <c:pt idx="0">
                  <c:v>May
2020</c:v>
                </c:pt>
                <c:pt idx="1">
                  <c:v>June
2020</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Summary!$B$3:$M$3</c:f>
              <c:numCache>
                <c:formatCode>General</c:formatCode>
                <c:ptCount val="12"/>
                <c:pt idx="0" formatCode="0">
                  <c:v>98</c:v>
                </c:pt>
                <c:pt idx="1">
                  <c:v>96</c:v>
                </c:pt>
                <c:pt idx="2" formatCode="0">
                  <c:v>97.5</c:v>
                </c:pt>
                <c:pt idx="3" formatCode="0">
                  <c:v>97.5</c:v>
                </c:pt>
                <c:pt idx="4">
                  <c:v>91</c:v>
                </c:pt>
                <c:pt idx="5" formatCode="0">
                  <c:v>95.7</c:v>
                </c:pt>
                <c:pt idx="6" formatCode="0">
                  <c:v>92</c:v>
                </c:pt>
                <c:pt idx="7">
                  <c:v>90</c:v>
                </c:pt>
                <c:pt idx="8">
                  <c:v>89</c:v>
                </c:pt>
                <c:pt idx="9">
                  <c:v>93</c:v>
                </c:pt>
                <c:pt idx="10">
                  <c:v>93</c:v>
                </c:pt>
                <c:pt idx="11" formatCode="0">
                  <c:v>95.83</c:v>
                </c:pt>
              </c:numCache>
            </c:numRef>
          </c:val>
          <c:extLst>
            <c:ext xmlns:c16="http://schemas.microsoft.com/office/drawing/2014/chart" uri="{C3380CC4-5D6E-409C-BE32-E72D297353CC}">
              <c16:uniqueId val="{00000000-BFCA-4F75-997E-E1FA7AA24680}"/>
            </c:ext>
          </c:extLst>
        </c:ser>
        <c:dLbls>
          <c:showLegendKey val="0"/>
          <c:showVal val="0"/>
          <c:showCatName val="0"/>
          <c:showSerName val="0"/>
          <c:showPercent val="0"/>
          <c:showBubbleSize val="0"/>
        </c:dLbls>
        <c:gapWidth val="219"/>
        <c:overlap val="-27"/>
        <c:axId val="454076720"/>
        <c:axId val="454077048"/>
      </c:barChart>
      <c:catAx>
        <c:axId val="4540767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077048"/>
        <c:crosses val="autoZero"/>
        <c:auto val="1"/>
        <c:lblAlgn val="ctr"/>
        <c:lblOffset val="100"/>
        <c:noMultiLvlLbl val="0"/>
      </c:catAx>
      <c:valAx>
        <c:axId val="454077048"/>
        <c:scaling>
          <c:orientation val="minMax"/>
          <c:max val="100"/>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Occupied Rooms</a:t>
                </a:r>
                <a:r>
                  <a:rPr lang="en-CA" baseline="0"/>
                  <a:t> (%)</a:t>
                </a:r>
                <a:endParaRPr lang="en-CA"/>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407672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Parkwood LTC </a:t>
            </a:r>
          </a:p>
          <a:p>
            <a:pPr>
              <a:defRPr/>
            </a:pPr>
            <a:r>
              <a:rPr lang="en-CA"/>
              <a:t>Admissions and Discharges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Summary!$A$4</c:f>
              <c:strCache>
                <c:ptCount val="1"/>
                <c:pt idx="0">
                  <c:v>Admissions</c:v>
                </c:pt>
              </c:strCache>
            </c:strRef>
          </c:tx>
          <c:spPr>
            <a:ln w="28575" cap="rnd">
              <a:solidFill>
                <a:schemeClr val="accent6"/>
              </a:solidFill>
              <a:round/>
            </a:ln>
            <a:effectLst/>
          </c:spPr>
          <c:marker>
            <c:symbol val="none"/>
          </c:marker>
          <c:cat>
            <c:strRef>
              <c:f>Summary!$B$2:$M$2</c:f>
              <c:strCache>
                <c:ptCount val="12"/>
                <c:pt idx="0">
                  <c:v>May
2020</c:v>
                </c:pt>
                <c:pt idx="1">
                  <c:v>June
2020</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Summary!$B$4:$M$4</c:f>
              <c:numCache>
                <c:formatCode>General</c:formatCode>
                <c:ptCount val="12"/>
                <c:pt idx="0">
                  <c:v>0</c:v>
                </c:pt>
                <c:pt idx="1">
                  <c:v>3</c:v>
                </c:pt>
                <c:pt idx="2">
                  <c:v>2</c:v>
                </c:pt>
                <c:pt idx="3">
                  <c:v>1</c:v>
                </c:pt>
                <c:pt idx="4">
                  <c:v>1</c:v>
                </c:pt>
                <c:pt idx="5">
                  <c:v>5</c:v>
                </c:pt>
                <c:pt idx="6">
                  <c:v>1</c:v>
                </c:pt>
                <c:pt idx="7">
                  <c:v>0</c:v>
                </c:pt>
                <c:pt idx="8">
                  <c:v>0</c:v>
                </c:pt>
                <c:pt idx="9">
                  <c:v>1</c:v>
                </c:pt>
                <c:pt idx="10">
                  <c:v>3</c:v>
                </c:pt>
                <c:pt idx="11">
                  <c:v>0</c:v>
                </c:pt>
              </c:numCache>
            </c:numRef>
          </c:val>
          <c:smooth val="0"/>
          <c:extLst>
            <c:ext xmlns:c16="http://schemas.microsoft.com/office/drawing/2014/chart" uri="{C3380CC4-5D6E-409C-BE32-E72D297353CC}">
              <c16:uniqueId val="{0000000E-3F93-49F4-9F4B-D733A418BEBD}"/>
            </c:ext>
          </c:extLst>
        </c:ser>
        <c:ser>
          <c:idx val="1"/>
          <c:order val="1"/>
          <c:tx>
            <c:strRef>
              <c:f>Summary!$A$5</c:f>
              <c:strCache>
                <c:ptCount val="1"/>
                <c:pt idx="0">
                  <c:v>Discharges / Deaths</c:v>
                </c:pt>
              </c:strCache>
            </c:strRef>
          </c:tx>
          <c:spPr>
            <a:ln w="28575" cap="rnd">
              <a:solidFill>
                <a:srgbClr val="C00000"/>
              </a:solidFill>
              <a:round/>
            </a:ln>
            <a:effectLst/>
          </c:spPr>
          <c:marker>
            <c:symbol val="none"/>
          </c:marker>
          <c:cat>
            <c:strRef>
              <c:f>Summary!$B$2:$M$2</c:f>
              <c:strCache>
                <c:ptCount val="12"/>
                <c:pt idx="0">
                  <c:v>May
2020</c:v>
                </c:pt>
                <c:pt idx="1">
                  <c:v>June
2020</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Summary!$B$5:$M$5</c:f>
              <c:numCache>
                <c:formatCode>General</c:formatCode>
                <c:ptCount val="12"/>
                <c:pt idx="0">
                  <c:v>1</c:v>
                </c:pt>
                <c:pt idx="1">
                  <c:v>2</c:v>
                </c:pt>
                <c:pt idx="2">
                  <c:v>1</c:v>
                </c:pt>
                <c:pt idx="3">
                  <c:v>0</c:v>
                </c:pt>
                <c:pt idx="4">
                  <c:v>5</c:v>
                </c:pt>
                <c:pt idx="5">
                  <c:v>3</c:v>
                </c:pt>
                <c:pt idx="6">
                  <c:v>0</c:v>
                </c:pt>
                <c:pt idx="7">
                  <c:v>0</c:v>
                </c:pt>
                <c:pt idx="8">
                  <c:v>0</c:v>
                </c:pt>
                <c:pt idx="9">
                  <c:v>1</c:v>
                </c:pt>
                <c:pt idx="10">
                  <c:v>0</c:v>
                </c:pt>
                <c:pt idx="11">
                  <c:v>0</c:v>
                </c:pt>
              </c:numCache>
            </c:numRef>
          </c:val>
          <c:smooth val="0"/>
          <c:extLst>
            <c:ext xmlns:c16="http://schemas.microsoft.com/office/drawing/2014/chart" uri="{C3380CC4-5D6E-409C-BE32-E72D297353CC}">
              <c16:uniqueId val="{00000002-AFF4-4245-92D4-09416B5496BE}"/>
            </c:ext>
          </c:extLst>
        </c:ser>
        <c:dLbls>
          <c:showLegendKey val="0"/>
          <c:showVal val="0"/>
          <c:showCatName val="0"/>
          <c:showSerName val="0"/>
          <c:showPercent val="0"/>
          <c:showBubbleSize val="0"/>
        </c:dLbls>
        <c:smooth val="0"/>
        <c:axId val="606643840"/>
        <c:axId val="606644168"/>
      </c:lineChart>
      <c:catAx>
        <c:axId val="60664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4168"/>
        <c:crosses val="autoZero"/>
        <c:auto val="1"/>
        <c:lblAlgn val="ctr"/>
        <c:lblOffset val="100"/>
        <c:noMultiLvlLbl val="0"/>
      </c:catAx>
      <c:valAx>
        <c:axId val="606644168"/>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Residents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Parkwood Suites and Garden</a:t>
            </a:r>
            <a:r>
              <a:rPr lang="en-CA" baseline="0"/>
              <a:t> Suites </a:t>
            </a:r>
          </a:p>
          <a:p>
            <a:pPr>
              <a:defRPr/>
            </a:pPr>
            <a:r>
              <a:rPr lang="en-CA" baseline="0"/>
              <a:t>Admissions and Discharges</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Summary!$A$20</c:f>
              <c:strCache>
                <c:ptCount val="1"/>
                <c:pt idx="0">
                  <c:v>Admissions</c:v>
                </c:pt>
              </c:strCache>
            </c:strRef>
          </c:tx>
          <c:spPr>
            <a:ln w="28575" cap="rnd">
              <a:solidFill>
                <a:schemeClr val="accent6"/>
              </a:solidFill>
              <a:round/>
            </a:ln>
            <a:effectLst/>
          </c:spPr>
          <c:marker>
            <c:symbol val="none"/>
          </c:marker>
          <c:cat>
            <c:strRef>
              <c:f>Summary!$B$17:$M$17</c:f>
              <c:strCache>
                <c:ptCount val="12"/>
                <c:pt idx="0">
                  <c:v>May
2020</c:v>
                </c:pt>
                <c:pt idx="1">
                  <c:v>June
2021</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Summary!$B$20:$M$20</c:f>
              <c:numCache>
                <c:formatCode>General</c:formatCode>
                <c:ptCount val="12"/>
                <c:pt idx="0">
                  <c:v>2</c:v>
                </c:pt>
                <c:pt idx="1">
                  <c:v>0</c:v>
                </c:pt>
                <c:pt idx="2">
                  <c:v>1</c:v>
                </c:pt>
                <c:pt idx="3">
                  <c:v>2</c:v>
                </c:pt>
                <c:pt idx="4">
                  <c:v>0</c:v>
                </c:pt>
                <c:pt idx="5">
                  <c:v>1</c:v>
                </c:pt>
                <c:pt idx="6">
                  <c:v>2</c:v>
                </c:pt>
                <c:pt idx="7">
                  <c:v>0</c:v>
                </c:pt>
                <c:pt idx="8">
                  <c:v>4</c:v>
                </c:pt>
                <c:pt idx="9">
                  <c:v>0</c:v>
                </c:pt>
                <c:pt idx="10">
                  <c:v>2</c:v>
                </c:pt>
                <c:pt idx="11">
                  <c:v>2</c:v>
                </c:pt>
              </c:numCache>
            </c:numRef>
          </c:val>
          <c:smooth val="0"/>
          <c:extLst>
            <c:ext xmlns:c16="http://schemas.microsoft.com/office/drawing/2014/chart" uri="{C3380CC4-5D6E-409C-BE32-E72D297353CC}">
              <c16:uniqueId val="{00000000-7505-49F7-85EF-9A863E437F99}"/>
            </c:ext>
          </c:extLst>
        </c:ser>
        <c:ser>
          <c:idx val="1"/>
          <c:order val="1"/>
          <c:tx>
            <c:strRef>
              <c:f>Summary!$A$21</c:f>
              <c:strCache>
                <c:ptCount val="1"/>
                <c:pt idx="0">
                  <c:v>Discharges / Deaths</c:v>
                </c:pt>
              </c:strCache>
            </c:strRef>
          </c:tx>
          <c:spPr>
            <a:ln w="28575" cap="rnd">
              <a:solidFill>
                <a:srgbClr val="C00000"/>
              </a:solidFill>
              <a:round/>
            </a:ln>
            <a:effectLst/>
          </c:spPr>
          <c:marker>
            <c:symbol val="none"/>
          </c:marker>
          <c:cat>
            <c:strRef>
              <c:f>Summary!$B$17:$M$17</c:f>
              <c:strCache>
                <c:ptCount val="12"/>
                <c:pt idx="0">
                  <c:v>May
2020</c:v>
                </c:pt>
                <c:pt idx="1">
                  <c:v>June
2021</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Summary!$B$21:$M$21</c:f>
              <c:numCache>
                <c:formatCode>General</c:formatCode>
                <c:ptCount val="12"/>
                <c:pt idx="0">
                  <c:v>3</c:v>
                </c:pt>
                <c:pt idx="1">
                  <c:v>0</c:v>
                </c:pt>
                <c:pt idx="2">
                  <c:v>0</c:v>
                </c:pt>
                <c:pt idx="3">
                  <c:v>1</c:v>
                </c:pt>
                <c:pt idx="4">
                  <c:v>1</c:v>
                </c:pt>
                <c:pt idx="5">
                  <c:v>4</c:v>
                </c:pt>
                <c:pt idx="6">
                  <c:v>2</c:v>
                </c:pt>
                <c:pt idx="7">
                  <c:v>2</c:v>
                </c:pt>
                <c:pt idx="8">
                  <c:v>5</c:v>
                </c:pt>
                <c:pt idx="9">
                  <c:v>0</c:v>
                </c:pt>
                <c:pt idx="10">
                  <c:v>1</c:v>
                </c:pt>
                <c:pt idx="11">
                  <c:v>4</c:v>
                </c:pt>
              </c:numCache>
            </c:numRef>
          </c:val>
          <c:smooth val="0"/>
          <c:extLst>
            <c:ext xmlns:c16="http://schemas.microsoft.com/office/drawing/2014/chart" uri="{C3380CC4-5D6E-409C-BE32-E72D297353CC}">
              <c16:uniqueId val="{00000000-4FA2-468D-8C17-192E9171D048}"/>
            </c:ext>
          </c:extLst>
        </c:ser>
        <c:dLbls>
          <c:showLegendKey val="0"/>
          <c:showVal val="0"/>
          <c:showCatName val="0"/>
          <c:showSerName val="0"/>
          <c:showPercent val="0"/>
          <c:showBubbleSize val="0"/>
        </c:dLbls>
        <c:smooth val="0"/>
        <c:axId val="606643840"/>
        <c:axId val="606644168"/>
      </c:lineChart>
      <c:catAx>
        <c:axId val="60664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4168"/>
        <c:crosses val="autoZero"/>
        <c:auto val="1"/>
        <c:lblAlgn val="ctr"/>
        <c:lblOffset val="100"/>
        <c:noMultiLvlLbl val="0"/>
      </c:catAx>
      <c:valAx>
        <c:axId val="606644168"/>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Units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Parkwood LTC </a:t>
            </a:r>
          </a:p>
          <a:p>
            <a:pPr>
              <a:defRPr/>
            </a:pPr>
            <a:r>
              <a:rPr lang="en-CA"/>
              <a:t>Staffing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Summary!$A$14</c:f>
              <c:strCache>
                <c:ptCount val="1"/>
                <c:pt idx="0">
                  <c:v>New Hires</c:v>
                </c:pt>
              </c:strCache>
            </c:strRef>
          </c:tx>
          <c:spPr>
            <a:ln w="28575" cap="rnd">
              <a:solidFill>
                <a:schemeClr val="accent6"/>
              </a:solidFill>
              <a:round/>
            </a:ln>
            <a:effectLst/>
          </c:spPr>
          <c:marker>
            <c:symbol val="none"/>
          </c:marker>
          <c:cat>
            <c:strRef>
              <c:f>Summary!$B$2:$M$2</c:f>
              <c:strCache>
                <c:ptCount val="12"/>
                <c:pt idx="0">
                  <c:v>May
2020</c:v>
                </c:pt>
                <c:pt idx="1">
                  <c:v>June
2020</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Summary!$B$14:$M$14</c:f>
              <c:numCache>
                <c:formatCode>General</c:formatCode>
                <c:ptCount val="12"/>
                <c:pt idx="0">
                  <c:v>0</c:v>
                </c:pt>
                <c:pt idx="1">
                  <c:v>0</c:v>
                </c:pt>
                <c:pt idx="2">
                  <c:v>2</c:v>
                </c:pt>
                <c:pt idx="3">
                  <c:v>0</c:v>
                </c:pt>
                <c:pt idx="4">
                  <c:v>2</c:v>
                </c:pt>
                <c:pt idx="5">
                  <c:v>3</c:v>
                </c:pt>
                <c:pt idx="6">
                  <c:v>2</c:v>
                </c:pt>
                <c:pt idx="7">
                  <c:v>9</c:v>
                </c:pt>
                <c:pt idx="8">
                  <c:v>2</c:v>
                </c:pt>
                <c:pt idx="9">
                  <c:v>7</c:v>
                </c:pt>
                <c:pt idx="10">
                  <c:v>6</c:v>
                </c:pt>
                <c:pt idx="11">
                  <c:v>2</c:v>
                </c:pt>
              </c:numCache>
            </c:numRef>
          </c:val>
          <c:smooth val="0"/>
          <c:extLst>
            <c:ext xmlns:c16="http://schemas.microsoft.com/office/drawing/2014/chart" uri="{C3380CC4-5D6E-409C-BE32-E72D297353CC}">
              <c16:uniqueId val="{00000000-9182-43F5-9AD0-AF52EB95497F}"/>
            </c:ext>
          </c:extLst>
        </c:ser>
        <c:ser>
          <c:idx val="1"/>
          <c:order val="1"/>
          <c:tx>
            <c:strRef>
              <c:f>Summary!$A$15</c:f>
              <c:strCache>
                <c:ptCount val="1"/>
                <c:pt idx="0">
                  <c:v>Terminations</c:v>
                </c:pt>
              </c:strCache>
            </c:strRef>
          </c:tx>
          <c:spPr>
            <a:ln w="28575" cap="rnd">
              <a:solidFill>
                <a:srgbClr val="C00000"/>
              </a:solidFill>
              <a:round/>
            </a:ln>
            <a:effectLst/>
          </c:spPr>
          <c:marker>
            <c:symbol val="none"/>
          </c:marker>
          <c:cat>
            <c:strRef>
              <c:f>Summary!$B$2:$M$2</c:f>
              <c:strCache>
                <c:ptCount val="12"/>
                <c:pt idx="0">
                  <c:v>May
2020</c:v>
                </c:pt>
                <c:pt idx="1">
                  <c:v>June
2020</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Summary!$B$15:$M$15</c:f>
              <c:numCache>
                <c:formatCode>General</c:formatCode>
                <c:ptCount val="12"/>
                <c:pt idx="0">
                  <c:v>1</c:v>
                </c:pt>
                <c:pt idx="1">
                  <c:v>1</c:v>
                </c:pt>
                <c:pt idx="2">
                  <c:v>2</c:v>
                </c:pt>
                <c:pt idx="3">
                  <c:v>0</c:v>
                </c:pt>
                <c:pt idx="4">
                  <c:v>3</c:v>
                </c:pt>
                <c:pt idx="5">
                  <c:v>5</c:v>
                </c:pt>
                <c:pt idx="6">
                  <c:v>2</c:v>
                </c:pt>
                <c:pt idx="7">
                  <c:v>4</c:v>
                </c:pt>
                <c:pt idx="8">
                  <c:v>2</c:v>
                </c:pt>
                <c:pt idx="9">
                  <c:v>0</c:v>
                </c:pt>
                <c:pt idx="10">
                  <c:v>2</c:v>
                </c:pt>
                <c:pt idx="11">
                  <c:v>6</c:v>
                </c:pt>
              </c:numCache>
            </c:numRef>
          </c:val>
          <c:smooth val="0"/>
          <c:extLst>
            <c:ext xmlns:c16="http://schemas.microsoft.com/office/drawing/2014/chart" uri="{C3380CC4-5D6E-409C-BE32-E72D297353CC}">
              <c16:uniqueId val="{00000001-41A2-43E6-8164-A4CF535F3844}"/>
            </c:ext>
          </c:extLst>
        </c:ser>
        <c:dLbls>
          <c:showLegendKey val="0"/>
          <c:showVal val="0"/>
          <c:showCatName val="0"/>
          <c:showSerName val="0"/>
          <c:showPercent val="0"/>
          <c:showBubbleSize val="0"/>
        </c:dLbls>
        <c:smooth val="0"/>
        <c:axId val="606643840"/>
        <c:axId val="606644168"/>
      </c:lineChart>
      <c:catAx>
        <c:axId val="60664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4168"/>
        <c:crosses val="autoZero"/>
        <c:auto val="1"/>
        <c:lblAlgn val="ctr"/>
        <c:lblOffset val="100"/>
        <c:noMultiLvlLbl val="0"/>
      </c:catAx>
      <c:valAx>
        <c:axId val="606644168"/>
        <c:scaling>
          <c:orientation val="minMax"/>
          <c:max val="1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Staff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Parkwood Suites and Garden Homes</a:t>
            </a:r>
          </a:p>
          <a:p>
            <a:pPr>
              <a:defRPr/>
            </a:pPr>
            <a:r>
              <a:rPr lang="en-CA"/>
              <a:t>Staffing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Summary!$A$30</c:f>
              <c:strCache>
                <c:ptCount val="1"/>
                <c:pt idx="0">
                  <c:v>New Hires</c:v>
                </c:pt>
              </c:strCache>
            </c:strRef>
          </c:tx>
          <c:spPr>
            <a:ln w="28575" cap="rnd">
              <a:solidFill>
                <a:schemeClr val="accent6"/>
              </a:solidFill>
              <a:round/>
            </a:ln>
            <a:effectLst/>
          </c:spPr>
          <c:marker>
            <c:symbol val="none"/>
          </c:marker>
          <c:cat>
            <c:strRef>
              <c:f>Summary!$B$17:$M$17</c:f>
              <c:strCache>
                <c:ptCount val="12"/>
                <c:pt idx="0">
                  <c:v>May
2020</c:v>
                </c:pt>
                <c:pt idx="1">
                  <c:v>June
2021</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Summary!$B$30:$M$30</c:f>
              <c:numCache>
                <c:formatCode>General</c:formatCode>
                <c:ptCount val="12"/>
                <c:pt idx="0">
                  <c:v>0</c:v>
                </c:pt>
                <c:pt idx="1">
                  <c:v>2</c:v>
                </c:pt>
                <c:pt idx="2">
                  <c:v>2</c:v>
                </c:pt>
                <c:pt idx="3">
                  <c:v>0</c:v>
                </c:pt>
                <c:pt idx="4">
                  <c:v>12</c:v>
                </c:pt>
                <c:pt idx="5">
                  <c:v>3</c:v>
                </c:pt>
                <c:pt idx="6">
                  <c:v>2</c:v>
                </c:pt>
                <c:pt idx="7">
                  <c:v>7</c:v>
                </c:pt>
                <c:pt idx="8">
                  <c:v>0</c:v>
                </c:pt>
                <c:pt idx="9">
                  <c:v>2</c:v>
                </c:pt>
                <c:pt idx="10">
                  <c:v>0</c:v>
                </c:pt>
                <c:pt idx="11">
                  <c:v>0</c:v>
                </c:pt>
              </c:numCache>
            </c:numRef>
          </c:val>
          <c:smooth val="0"/>
          <c:extLst>
            <c:ext xmlns:c16="http://schemas.microsoft.com/office/drawing/2014/chart" uri="{C3380CC4-5D6E-409C-BE32-E72D297353CC}">
              <c16:uniqueId val="{00000000-F5AD-4129-805B-50D7AE2F6D9F}"/>
            </c:ext>
          </c:extLst>
        </c:ser>
        <c:ser>
          <c:idx val="1"/>
          <c:order val="1"/>
          <c:tx>
            <c:strRef>
              <c:f>Summary!$A$31</c:f>
              <c:strCache>
                <c:ptCount val="1"/>
                <c:pt idx="0">
                  <c:v>Terminations</c:v>
                </c:pt>
              </c:strCache>
            </c:strRef>
          </c:tx>
          <c:spPr>
            <a:ln w="28575" cap="rnd">
              <a:solidFill>
                <a:srgbClr val="C00000"/>
              </a:solidFill>
              <a:round/>
            </a:ln>
            <a:effectLst/>
          </c:spPr>
          <c:marker>
            <c:symbol val="none"/>
          </c:marker>
          <c:cat>
            <c:strRef>
              <c:f>Summary!$B$17:$M$17</c:f>
              <c:strCache>
                <c:ptCount val="12"/>
                <c:pt idx="0">
                  <c:v>May
2020</c:v>
                </c:pt>
                <c:pt idx="1">
                  <c:v>June
2021</c:v>
                </c:pt>
                <c:pt idx="2">
                  <c:v>July
2020</c:v>
                </c:pt>
                <c:pt idx="3">
                  <c:v>Aug.
2020</c:v>
                </c:pt>
                <c:pt idx="4">
                  <c:v>Sept.
2020</c:v>
                </c:pt>
                <c:pt idx="5">
                  <c:v>Oct.
2020</c:v>
                </c:pt>
                <c:pt idx="6">
                  <c:v>Nov.
2020</c:v>
                </c:pt>
                <c:pt idx="7">
                  <c:v>Dec.
2020</c:v>
                </c:pt>
                <c:pt idx="8">
                  <c:v>Jan.
2021</c:v>
                </c:pt>
                <c:pt idx="9">
                  <c:v>Feb.
2021</c:v>
                </c:pt>
                <c:pt idx="10">
                  <c:v>Mar.
2021</c:v>
                </c:pt>
                <c:pt idx="11">
                  <c:v>Apr.
2021</c:v>
                </c:pt>
              </c:strCache>
            </c:strRef>
          </c:cat>
          <c:val>
            <c:numRef>
              <c:f>Summary!$B$31:$M$31</c:f>
              <c:numCache>
                <c:formatCode>General</c:formatCode>
                <c:ptCount val="12"/>
                <c:pt idx="0">
                  <c:v>0</c:v>
                </c:pt>
                <c:pt idx="1">
                  <c:v>0</c:v>
                </c:pt>
                <c:pt idx="2">
                  <c:v>1</c:v>
                </c:pt>
                <c:pt idx="3">
                  <c:v>0</c:v>
                </c:pt>
                <c:pt idx="4">
                  <c:v>6</c:v>
                </c:pt>
                <c:pt idx="5">
                  <c:v>3</c:v>
                </c:pt>
                <c:pt idx="6">
                  <c:v>1</c:v>
                </c:pt>
                <c:pt idx="7">
                  <c:v>1</c:v>
                </c:pt>
                <c:pt idx="8">
                  <c:v>1</c:v>
                </c:pt>
                <c:pt idx="9">
                  <c:v>2</c:v>
                </c:pt>
                <c:pt idx="10">
                  <c:v>0</c:v>
                </c:pt>
                <c:pt idx="11">
                  <c:v>1</c:v>
                </c:pt>
              </c:numCache>
            </c:numRef>
          </c:val>
          <c:smooth val="0"/>
          <c:extLst>
            <c:ext xmlns:c16="http://schemas.microsoft.com/office/drawing/2014/chart" uri="{C3380CC4-5D6E-409C-BE32-E72D297353CC}">
              <c16:uniqueId val="{00000000-FC73-4FF6-8E47-7C63EC61B23A}"/>
            </c:ext>
          </c:extLst>
        </c:ser>
        <c:dLbls>
          <c:showLegendKey val="0"/>
          <c:showVal val="0"/>
          <c:showCatName val="0"/>
          <c:showSerName val="0"/>
          <c:showPercent val="0"/>
          <c:showBubbleSize val="0"/>
        </c:dLbls>
        <c:smooth val="0"/>
        <c:axId val="606643840"/>
        <c:axId val="606644168"/>
      </c:lineChart>
      <c:catAx>
        <c:axId val="60664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4168"/>
        <c:crosses val="autoZero"/>
        <c:auto val="1"/>
        <c:lblAlgn val="ctr"/>
        <c:lblOffset val="100"/>
        <c:noMultiLvlLbl val="0"/>
      </c:catAx>
      <c:valAx>
        <c:axId val="606644168"/>
        <c:scaling>
          <c:orientation val="minMax"/>
          <c:max val="1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Staff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Parkwood LTC </a:t>
            </a:r>
          </a:p>
          <a:p>
            <a:pPr>
              <a:defRPr/>
            </a:pPr>
            <a:r>
              <a:rPr lang="en-CA"/>
              <a:t>2019 - 2020 Admissions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6"/>
              </a:solidFill>
              <a:round/>
            </a:ln>
            <a:effectLst/>
          </c:spPr>
          <c:marker>
            <c:symbol val="none"/>
          </c:marker>
          <c:cat>
            <c:strRef>
              <c:extLst>
                <c:ext xmlns:c15="http://schemas.microsoft.com/office/drawing/2012/chart" uri="{02D57815-91ED-43cb-92C2-25804820EDAC}">
                  <c15:fullRef>
                    <c15:sqref>'Comp_2019_2020 '!$A$1:$M$1</c15:sqref>
                  </c15:fullRef>
                </c:ext>
              </c:extLst>
              <c:f>'Comp_2019_2020 '!$B$1:$M$1</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extLst>
                <c:ext xmlns:c15="http://schemas.microsoft.com/office/drawing/2012/chart" uri="{02D57815-91ED-43cb-92C2-25804820EDAC}">
                  <c15:fullRef>
                    <c15:sqref>'Comp_2019_2020 '!$A$2:$M$2</c15:sqref>
                  </c15:fullRef>
                </c:ext>
              </c:extLst>
              <c:f>'Comp_2019_2020 '!$B$2:$M$2</c:f>
              <c:numCache>
                <c:formatCode>0.0</c:formatCode>
                <c:ptCount val="12"/>
                <c:pt idx="0">
                  <c:v>3.6666666666666665</c:v>
                </c:pt>
                <c:pt idx="1">
                  <c:v>3.4</c:v>
                </c:pt>
                <c:pt idx="2">
                  <c:v>3.5833333333333335</c:v>
                </c:pt>
                <c:pt idx="3">
                  <c:v>3.4166666666666665</c:v>
                </c:pt>
                <c:pt idx="4">
                  <c:v>3.4166666666666665</c:v>
                </c:pt>
                <c:pt idx="5">
                  <c:v>3.4166666666666665</c:v>
                </c:pt>
                <c:pt idx="6">
                  <c:v>3.5</c:v>
                </c:pt>
                <c:pt idx="7">
                  <c:v>3.4166666666666665</c:v>
                </c:pt>
                <c:pt idx="8">
                  <c:v>3.3333333333333335</c:v>
                </c:pt>
                <c:pt idx="9">
                  <c:v>3.5</c:v>
                </c:pt>
                <c:pt idx="10">
                  <c:v>0</c:v>
                </c:pt>
                <c:pt idx="11">
                  <c:v>3.25</c:v>
                </c:pt>
              </c:numCache>
            </c:numRef>
          </c:val>
          <c:smooth val="0"/>
          <c:extLst>
            <c:ext xmlns:c16="http://schemas.microsoft.com/office/drawing/2014/chart" uri="{C3380CC4-5D6E-409C-BE32-E72D297353CC}">
              <c16:uniqueId val="{00000000-BF87-49B0-BE40-78FE5B8EC014}"/>
            </c:ext>
          </c:extLst>
        </c:ser>
        <c:ser>
          <c:idx val="1"/>
          <c:order val="1"/>
          <c:spPr>
            <a:ln w="28575" cap="rnd">
              <a:solidFill>
                <a:schemeClr val="accent5"/>
              </a:solidFill>
              <a:round/>
            </a:ln>
            <a:effectLst/>
          </c:spPr>
          <c:marker>
            <c:symbol val="none"/>
          </c:marker>
          <c:cat>
            <c:strRef>
              <c:extLst>
                <c:ext xmlns:c15="http://schemas.microsoft.com/office/drawing/2012/chart" uri="{02D57815-91ED-43cb-92C2-25804820EDAC}">
                  <c15:fullRef>
                    <c15:sqref>'Comp_2019_2020 '!$A$1:$M$1</c15:sqref>
                  </c15:fullRef>
                </c:ext>
              </c:extLst>
              <c:f>'Comp_2019_2020 '!$B$1:$M$1</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extLst>
                <c:ext xmlns:c15="http://schemas.microsoft.com/office/drawing/2012/chart" uri="{02D57815-91ED-43cb-92C2-25804820EDAC}">
                  <c15:fullRef>
                    <c15:sqref>'Comp_2019_2020 '!$A$3:$M$3</c15:sqref>
                  </c15:fullRef>
                </c:ext>
              </c:extLst>
              <c:f>'Comp_2019_2020 '!$B$3:$M$3</c:f>
              <c:numCache>
                <c:formatCode>0.0</c:formatCode>
                <c:ptCount val="12"/>
                <c:pt idx="0">
                  <c:v>2.9090909090909092</c:v>
                </c:pt>
                <c:pt idx="1">
                  <c:v>2.6666666666666665</c:v>
                </c:pt>
                <c:pt idx="2">
                  <c:v>2.5833333333333335</c:v>
                </c:pt>
                <c:pt idx="3">
                  <c:v>2.5833333333333335</c:v>
                </c:pt>
                <c:pt idx="4">
                  <c:v>2.1818181818181817</c:v>
                </c:pt>
                <c:pt idx="5">
                  <c:v>2.0833333333333335</c:v>
                </c:pt>
                <c:pt idx="6">
                  <c:v>2.25</c:v>
                </c:pt>
                <c:pt idx="7">
                  <c:v>2</c:v>
                </c:pt>
                <c:pt idx="8">
                  <c:v>1.9166666666666667</c:v>
                </c:pt>
                <c:pt idx="9">
                  <c:v>1.4166666666666667</c:v>
                </c:pt>
                <c:pt idx="10">
                  <c:v>1.5</c:v>
                </c:pt>
                <c:pt idx="11">
                  <c:v>1.4166666666666667</c:v>
                </c:pt>
              </c:numCache>
            </c:numRef>
          </c:val>
          <c:smooth val="0"/>
          <c:extLst>
            <c:ext xmlns:c16="http://schemas.microsoft.com/office/drawing/2014/chart" uri="{C3380CC4-5D6E-409C-BE32-E72D297353CC}">
              <c16:uniqueId val="{00000001-BF87-49B0-BE40-78FE5B8EC014}"/>
            </c:ext>
          </c:extLst>
        </c:ser>
        <c:dLbls>
          <c:showLegendKey val="0"/>
          <c:showVal val="0"/>
          <c:showCatName val="0"/>
          <c:showSerName val="0"/>
          <c:showPercent val="0"/>
          <c:showBubbleSize val="0"/>
        </c:dLbls>
        <c:smooth val="0"/>
        <c:axId val="606643840"/>
        <c:axId val="606644168"/>
      </c:lineChart>
      <c:catAx>
        <c:axId val="60664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4168"/>
        <c:crosses val="autoZero"/>
        <c:auto val="1"/>
        <c:lblAlgn val="ctr"/>
        <c:lblOffset val="100"/>
        <c:noMultiLvlLbl val="0"/>
      </c:catAx>
      <c:valAx>
        <c:axId val="606644168"/>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Residents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Parkwood LTC </a:t>
            </a:r>
          </a:p>
          <a:p>
            <a:pPr>
              <a:defRPr/>
            </a:pPr>
            <a:r>
              <a:rPr lang="en-CA"/>
              <a:t>2019 - 2020 Residents Changes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'Comp_2019_2020 '!$A$25</c:f>
              <c:strCache>
                <c:ptCount val="1"/>
                <c:pt idx="0">
                  <c:v>Admissions 2019</c:v>
                </c:pt>
              </c:strCache>
            </c:strRef>
          </c:tx>
          <c:spPr>
            <a:ln w="28575" cap="rnd">
              <a:solidFill>
                <a:schemeClr val="accent6"/>
              </a:solidFill>
              <a:round/>
            </a:ln>
            <a:effectLst/>
          </c:spPr>
          <c:marker>
            <c:symbol val="none"/>
          </c:marker>
          <c:cat>
            <c:strRef>
              <c:f>'Comp_2019_2020 '!$B$24:$M$24</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f>'Comp_2019_2020 '!$B$25:$M$25</c:f>
              <c:numCache>
                <c:formatCode>0.0</c:formatCode>
                <c:ptCount val="12"/>
                <c:pt idx="0">
                  <c:v>3.6666666666666665</c:v>
                </c:pt>
                <c:pt idx="1">
                  <c:v>3.4</c:v>
                </c:pt>
                <c:pt idx="2">
                  <c:v>3.5833333333333335</c:v>
                </c:pt>
                <c:pt idx="3">
                  <c:v>3.4166666666666665</c:v>
                </c:pt>
                <c:pt idx="4">
                  <c:v>3.4166666666666665</c:v>
                </c:pt>
                <c:pt idx="5">
                  <c:v>3.4166666666666665</c:v>
                </c:pt>
                <c:pt idx="6">
                  <c:v>3.5</c:v>
                </c:pt>
                <c:pt idx="7">
                  <c:v>3.4166666666666665</c:v>
                </c:pt>
                <c:pt idx="8">
                  <c:v>3.3333333333333335</c:v>
                </c:pt>
                <c:pt idx="9">
                  <c:v>3.5</c:v>
                </c:pt>
                <c:pt idx="10">
                  <c:v>0</c:v>
                </c:pt>
                <c:pt idx="11">
                  <c:v>3.25</c:v>
                </c:pt>
              </c:numCache>
            </c:numRef>
          </c:val>
          <c:smooth val="0"/>
          <c:extLst>
            <c:ext xmlns:c16="http://schemas.microsoft.com/office/drawing/2014/chart" uri="{C3380CC4-5D6E-409C-BE32-E72D297353CC}">
              <c16:uniqueId val="{00000000-BE28-4156-94CD-FF781991027D}"/>
            </c:ext>
          </c:extLst>
        </c:ser>
        <c:ser>
          <c:idx val="1"/>
          <c:order val="1"/>
          <c:tx>
            <c:strRef>
              <c:f>'Comp_2019_2020 '!$A$26</c:f>
              <c:strCache>
                <c:ptCount val="1"/>
                <c:pt idx="0">
                  <c:v>Admissions 2020</c:v>
                </c:pt>
              </c:strCache>
            </c:strRef>
          </c:tx>
          <c:spPr>
            <a:ln w="28575" cap="rnd">
              <a:solidFill>
                <a:schemeClr val="accent5"/>
              </a:solidFill>
              <a:round/>
            </a:ln>
            <a:effectLst/>
          </c:spPr>
          <c:marker>
            <c:symbol val="none"/>
          </c:marker>
          <c:cat>
            <c:strRef>
              <c:f>'Comp_2019_2020 '!$B$24:$M$24</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f>'Comp_2019_2020 '!$B$26:$M$26</c:f>
              <c:numCache>
                <c:formatCode>0.0</c:formatCode>
                <c:ptCount val="12"/>
                <c:pt idx="0">
                  <c:v>2.9090909090909092</c:v>
                </c:pt>
                <c:pt idx="1">
                  <c:v>2.6666666666666665</c:v>
                </c:pt>
                <c:pt idx="2">
                  <c:v>2.5833333333333335</c:v>
                </c:pt>
                <c:pt idx="3">
                  <c:v>2.5833333333333335</c:v>
                </c:pt>
                <c:pt idx="4">
                  <c:v>2.1818181818181817</c:v>
                </c:pt>
                <c:pt idx="5">
                  <c:v>2.0833333333333335</c:v>
                </c:pt>
                <c:pt idx="6">
                  <c:v>2.25</c:v>
                </c:pt>
                <c:pt idx="7">
                  <c:v>2</c:v>
                </c:pt>
                <c:pt idx="8">
                  <c:v>1.9166666666666667</c:v>
                </c:pt>
                <c:pt idx="9">
                  <c:v>1.4166666666666667</c:v>
                </c:pt>
                <c:pt idx="10">
                  <c:v>1.5</c:v>
                </c:pt>
                <c:pt idx="11">
                  <c:v>1.4166666666666667</c:v>
                </c:pt>
              </c:numCache>
            </c:numRef>
          </c:val>
          <c:smooth val="0"/>
          <c:extLst>
            <c:ext xmlns:c16="http://schemas.microsoft.com/office/drawing/2014/chart" uri="{C3380CC4-5D6E-409C-BE32-E72D297353CC}">
              <c16:uniqueId val="{00000001-BE28-4156-94CD-FF781991027D}"/>
            </c:ext>
          </c:extLst>
        </c:ser>
        <c:ser>
          <c:idx val="2"/>
          <c:order val="2"/>
          <c:tx>
            <c:strRef>
              <c:f>'Comp_2019_2020 '!$A$27</c:f>
              <c:strCache>
                <c:ptCount val="1"/>
                <c:pt idx="0">
                  <c:v>Discharges 2019</c:v>
                </c:pt>
              </c:strCache>
            </c:strRef>
          </c:tx>
          <c:spPr>
            <a:ln w="28575" cap="rnd">
              <a:solidFill>
                <a:srgbClr val="C00000"/>
              </a:solidFill>
              <a:round/>
            </a:ln>
            <a:effectLst/>
          </c:spPr>
          <c:marker>
            <c:symbol val="none"/>
          </c:marker>
          <c:cat>
            <c:strRef>
              <c:f>'Comp_2019_2020 '!$B$24:$M$24</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f>'Comp_2019_2020 '!$B$27:$M$27</c:f>
              <c:numCache>
                <c:formatCode>0.0</c:formatCode>
                <c:ptCount val="12"/>
                <c:pt idx="0">
                  <c:v>3.8333333333333335</c:v>
                </c:pt>
                <c:pt idx="1">
                  <c:v>3.6</c:v>
                </c:pt>
                <c:pt idx="2">
                  <c:v>3.5833333333333335</c:v>
                </c:pt>
                <c:pt idx="3">
                  <c:v>3.5</c:v>
                </c:pt>
                <c:pt idx="4">
                  <c:v>3.5</c:v>
                </c:pt>
                <c:pt idx="5">
                  <c:v>3.5833333333333335</c:v>
                </c:pt>
                <c:pt idx="6">
                  <c:v>3.25</c:v>
                </c:pt>
                <c:pt idx="7">
                  <c:v>3.3333333333333335</c:v>
                </c:pt>
                <c:pt idx="8">
                  <c:v>3.25</c:v>
                </c:pt>
                <c:pt idx="9">
                  <c:v>3.0833333333333335</c:v>
                </c:pt>
                <c:pt idx="10">
                  <c:v>2</c:v>
                </c:pt>
                <c:pt idx="11">
                  <c:v>3.0833333333333335</c:v>
                </c:pt>
              </c:numCache>
            </c:numRef>
          </c:val>
          <c:smooth val="0"/>
          <c:extLst>
            <c:ext xmlns:c16="http://schemas.microsoft.com/office/drawing/2014/chart" uri="{C3380CC4-5D6E-409C-BE32-E72D297353CC}">
              <c16:uniqueId val="{00000003-BE28-4156-94CD-FF781991027D}"/>
            </c:ext>
          </c:extLst>
        </c:ser>
        <c:ser>
          <c:idx val="3"/>
          <c:order val="3"/>
          <c:tx>
            <c:strRef>
              <c:f>'Comp_2019_2020 '!$A$28</c:f>
              <c:strCache>
                <c:ptCount val="1"/>
                <c:pt idx="0">
                  <c:v>Discharges  2020</c:v>
                </c:pt>
              </c:strCache>
            </c:strRef>
          </c:tx>
          <c:spPr>
            <a:ln w="28575" cap="rnd">
              <a:solidFill>
                <a:srgbClr val="FF9900"/>
              </a:solidFill>
              <a:round/>
            </a:ln>
            <a:effectLst/>
          </c:spPr>
          <c:marker>
            <c:symbol val="none"/>
          </c:marker>
          <c:cat>
            <c:strRef>
              <c:f>'Comp_2019_2020 '!$B$24:$M$24</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f>'Comp_2019_2020 '!$B$28:$M$28</c:f>
              <c:numCache>
                <c:formatCode>0.0</c:formatCode>
                <c:ptCount val="12"/>
                <c:pt idx="0">
                  <c:v>3</c:v>
                </c:pt>
                <c:pt idx="1">
                  <c:v>2.8333333333333335</c:v>
                </c:pt>
                <c:pt idx="2">
                  <c:v>2.75</c:v>
                </c:pt>
                <c:pt idx="3">
                  <c:v>2.5833333333333335</c:v>
                </c:pt>
                <c:pt idx="4">
                  <c:v>2</c:v>
                </c:pt>
                <c:pt idx="5">
                  <c:v>2.25</c:v>
                </c:pt>
                <c:pt idx="6">
                  <c:v>2.4166666666666665</c:v>
                </c:pt>
                <c:pt idx="7">
                  <c:v>2.1666666666666665</c:v>
                </c:pt>
                <c:pt idx="8">
                  <c:v>1.9166666666666667</c:v>
                </c:pt>
                <c:pt idx="9">
                  <c:v>1.5833333333333333</c:v>
                </c:pt>
                <c:pt idx="10">
                  <c:v>1.5</c:v>
                </c:pt>
                <c:pt idx="11">
                  <c:v>1.25</c:v>
                </c:pt>
              </c:numCache>
            </c:numRef>
          </c:val>
          <c:smooth val="0"/>
          <c:extLst>
            <c:ext xmlns:c16="http://schemas.microsoft.com/office/drawing/2014/chart" uri="{C3380CC4-5D6E-409C-BE32-E72D297353CC}">
              <c16:uniqueId val="{00000004-BE28-4156-94CD-FF781991027D}"/>
            </c:ext>
          </c:extLst>
        </c:ser>
        <c:dLbls>
          <c:showLegendKey val="0"/>
          <c:showVal val="0"/>
          <c:showCatName val="0"/>
          <c:showSerName val="0"/>
          <c:showPercent val="0"/>
          <c:showBubbleSize val="0"/>
        </c:dLbls>
        <c:smooth val="0"/>
        <c:axId val="606643840"/>
        <c:axId val="606644168"/>
      </c:lineChart>
      <c:catAx>
        <c:axId val="60664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4168"/>
        <c:crosses val="autoZero"/>
        <c:auto val="1"/>
        <c:lblAlgn val="ctr"/>
        <c:lblOffset val="100"/>
        <c:noMultiLvlLbl val="0"/>
      </c:catAx>
      <c:valAx>
        <c:axId val="606644168"/>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Number of Residents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Parkwood LTC </a:t>
            </a:r>
          </a:p>
          <a:p>
            <a:pPr>
              <a:defRPr/>
            </a:pPr>
            <a:r>
              <a:rPr lang="en-CA"/>
              <a:t>2019 - 2020 Staffing</a:t>
            </a:r>
            <a:r>
              <a:rPr lang="en-CA" baseline="0"/>
              <a:t> Changes</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'Comp_2019_2020 '!$O$25</c:f>
              <c:strCache>
                <c:ptCount val="1"/>
                <c:pt idx="0">
                  <c:v>Hires 2019</c:v>
                </c:pt>
              </c:strCache>
            </c:strRef>
          </c:tx>
          <c:spPr>
            <a:ln w="28575" cap="rnd">
              <a:solidFill>
                <a:schemeClr val="accent6"/>
              </a:solidFill>
              <a:round/>
            </a:ln>
            <a:effectLst/>
          </c:spPr>
          <c:marker>
            <c:symbol val="none"/>
          </c:marker>
          <c:cat>
            <c:strRef>
              <c:f>'Comp_2019_2020 '!$P$24:$AA$24</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f>'Comp_2019_2020 '!$P$25:$AA$25</c:f>
              <c:numCache>
                <c:formatCode>0.0</c:formatCode>
                <c:ptCount val="12"/>
                <c:pt idx="0">
                  <c:v>3</c:v>
                </c:pt>
                <c:pt idx="1">
                  <c:v>2.8</c:v>
                </c:pt>
                <c:pt idx="2">
                  <c:v>2.9166666666666665</c:v>
                </c:pt>
                <c:pt idx="3">
                  <c:v>3</c:v>
                </c:pt>
                <c:pt idx="4">
                  <c:v>2.75</c:v>
                </c:pt>
                <c:pt idx="5">
                  <c:v>2.8333333333333335</c:v>
                </c:pt>
                <c:pt idx="6">
                  <c:v>2.5</c:v>
                </c:pt>
                <c:pt idx="7">
                  <c:v>2.25</c:v>
                </c:pt>
                <c:pt idx="8">
                  <c:v>2.1666666666666665</c:v>
                </c:pt>
                <c:pt idx="9">
                  <c:v>2.75</c:v>
                </c:pt>
                <c:pt idx="10">
                  <c:v>3</c:v>
                </c:pt>
                <c:pt idx="11">
                  <c:v>2.0833333333333335</c:v>
                </c:pt>
              </c:numCache>
            </c:numRef>
          </c:val>
          <c:smooth val="0"/>
          <c:extLst>
            <c:ext xmlns:c16="http://schemas.microsoft.com/office/drawing/2014/chart" uri="{C3380CC4-5D6E-409C-BE32-E72D297353CC}">
              <c16:uniqueId val="{00000000-E3C0-4E72-9C16-F36E51A67031}"/>
            </c:ext>
          </c:extLst>
        </c:ser>
        <c:ser>
          <c:idx val="1"/>
          <c:order val="1"/>
          <c:tx>
            <c:strRef>
              <c:f>'Comp_2019_2020 '!$O$26</c:f>
              <c:strCache>
                <c:ptCount val="1"/>
                <c:pt idx="0">
                  <c:v>Hires 2020</c:v>
                </c:pt>
              </c:strCache>
            </c:strRef>
          </c:tx>
          <c:spPr>
            <a:ln w="28575" cap="rnd">
              <a:solidFill>
                <a:schemeClr val="accent5"/>
              </a:solidFill>
              <a:round/>
            </a:ln>
            <a:effectLst/>
          </c:spPr>
          <c:marker>
            <c:symbol val="none"/>
          </c:marker>
          <c:cat>
            <c:strRef>
              <c:f>'Comp_2019_2020 '!$P$24:$AA$24</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f>'Comp_2019_2020 '!$P$26:$AA$26</c:f>
              <c:numCache>
                <c:formatCode>0.0</c:formatCode>
                <c:ptCount val="12"/>
                <c:pt idx="0">
                  <c:v>3.1818181818181817</c:v>
                </c:pt>
                <c:pt idx="1">
                  <c:v>2.9166666666666665</c:v>
                </c:pt>
                <c:pt idx="2">
                  <c:v>2.6666666666666665</c:v>
                </c:pt>
                <c:pt idx="3">
                  <c:v>2.6666666666666665</c:v>
                </c:pt>
                <c:pt idx="4">
                  <c:v>2.6363636363636362</c:v>
                </c:pt>
                <c:pt idx="5">
                  <c:v>2.5833333333333335</c:v>
                </c:pt>
                <c:pt idx="6">
                  <c:v>2.8333333333333335</c:v>
                </c:pt>
                <c:pt idx="7">
                  <c:v>2.9166666666666665</c:v>
                </c:pt>
                <c:pt idx="8">
                  <c:v>3.6666666666666665</c:v>
                </c:pt>
                <c:pt idx="9">
                  <c:v>3.0833333333333335</c:v>
                </c:pt>
                <c:pt idx="10">
                  <c:v>3.4166666666666665</c:v>
                </c:pt>
                <c:pt idx="11">
                  <c:v>3.9166666666666665</c:v>
                </c:pt>
              </c:numCache>
            </c:numRef>
          </c:val>
          <c:smooth val="0"/>
          <c:extLst>
            <c:ext xmlns:c16="http://schemas.microsoft.com/office/drawing/2014/chart" uri="{C3380CC4-5D6E-409C-BE32-E72D297353CC}">
              <c16:uniqueId val="{00000001-E3C0-4E72-9C16-F36E51A67031}"/>
            </c:ext>
          </c:extLst>
        </c:ser>
        <c:ser>
          <c:idx val="2"/>
          <c:order val="2"/>
          <c:tx>
            <c:strRef>
              <c:f>'Comp_2019_2020 '!$O$27</c:f>
              <c:strCache>
                <c:ptCount val="1"/>
                <c:pt idx="0">
                  <c:v>Terminations 2019</c:v>
                </c:pt>
              </c:strCache>
            </c:strRef>
          </c:tx>
          <c:spPr>
            <a:ln w="28575" cap="rnd">
              <a:solidFill>
                <a:srgbClr val="FF9900"/>
              </a:solidFill>
              <a:round/>
            </a:ln>
            <a:effectLst/>
          </c:spPr>
          <c:marker>
            <c:symbol val="none"/>
          </c:marker>
          <c:cat>
            <c:strRef>
              <c:f>'Comp_2019_2020 '!$P$24:$AA$24</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f>'Comp_2019_2020 '!$P$27:$AA$27</c:f>
              <c:numCache>
                <c:formatCode>0.0</c:formatCode>
                <c:ptCount val="12"/>
                <c:pt idx="0">
                  <c:v>1.8333333333333333</c:v>
                </c:pt>
                <c:pt idx="1">
                  <c:v>1.7</c:v>
                </c:pt>
                <c:pt idx="2">
                  <c:v>1.6666666666666667</c:v>
                </c:pt>
                <c:pt idx="3">
                  <c:v>1.75</c:v>
                </c:pt>
                <c:pt idx="4">
                  <c:v>2</c:v>
                </c:pt>
                <c:pt idx="5">
                  <c:v>2.0833333333333335</c:v>
                </c:pt>
                <c:pt idx="6">
                  <c:v>1.8333333333333333</c:v>
                </c:pt>
                <c:pt idx="7">
                  <c:v>1.9166666666666667</c:v>
                </c:pt>
                <c:pt idx="8">
                  <c:v>2</c:v>
                </c:pt>
                <c:pt idx="9">
                  <c:v>1.8333333333333333</c:v>
                </c:pt>
                <c:pt idx="10">
                  <c:v>0</c:v>
                </c:pt>
                <c:pt idx="11">
                  <c:v>1.5833333333333333</c:v>
                </c:pt>
              </c:numCache>
            </c:numRef>
          </c:val>
          <c:smooth val="0"/>
          <c:extLst>
            <c:ext xmlns:c16="http://schemas.microsoft.com/office/drawing/2014/chart" uri="{C3380CC4-5D6E-409C-BE32-E72D297353CC}">
              <c16:uniqueId val="{00000002-E3C0-4E72-9C16-F36E51A67031}"/>
            </c:ext>
          </c:extLst>
        </c:ser>
        <c:ser>
          <c:idx val="3"/>
          <c:order val="3"/>
          <c:tx>
            <c:strRef>
              <c:f>'Comp_2019_2020 '!$O$28</c:f>
              <c:strCache>
                <c:ptCount val="1"/>
                <c:pt idx="0">
                  <c:v>Terminations  2020</c:v>
                </c:pt>
              </c:strCache>
            </c:strRef>
          </c:tx>
          <c:spPr>
            <a:ln w="28575" cap="rnd">
              <a:solidFill>
                <a:srgbClr val="FF0000"/>
              </a:solidFill>
              <a:round/>
            </a:ln>
            <a:effectLst/>
          </c:spPr>
          <c:marker>
            <c:symbol val="none"/>
          </c:marker>
          <c:cat>
            <c:strRef>
              <c:f>'Comp_2019_2020 '!$P$24:$AA$24</c:f>
              <c:strCache>
                <c:ptCount val="12"/>
                <c:pt idx="0">
                  <c:v>Apr.</c:v>
                </c:pt>
                <c:pt idx="1">
                  <c:v>May</c:v>
                </c:pt>
                <c:pt idx="2">
                  <c:v>Jun.</c:v>
                </c:pt>
                <c:pt idx="3">
                  <c:v>Jul.</c:v>
                </c:pt>
                <c:pt idx="4">
                  <c:v>Aug.</c:v>
                </c:pt>
                <c:pt idx="5">
                  <c:v>Sept.</c:v>
                </c:pt>
                <c:pt idx="6">
                  <c:v>Oct.</c:v>
                </c:pt>
                <c:pt idx="7">
                  <c:v>Nov.</c:v>
                </c:pt>
                <c:pt idx="8">
                  <c:v>Dec.</c:v>
                </c:pt>
                <c:pt idx="9">
                  <c:v>Jan.</c:v>
                </c:pt>
                <c:pt idx="10">
                  <c:v>Feb. </c:v>
                </c:pt>
                <c:pt idx="11">
                  <c:v>Mar.</c:v>
                </c:pt>
              </c:strCache>
            </c:strRef>
          </c:cat>
          <c:val>
            <c:numRef>
              <c:f>'Comp_2019_2020 '!$P$28:$AA$28</c:f>
              <c:numCache>
                <c:formatCode>0.0</c:formatCode>
                <c:ptCount val="12"/>
                <c:pt idx="0">
                  <c:v>2.0909090909090908</c:v>
                </c:pt>
                <c:pt idx="1">
                  <c:v>2</c:v>
                </c:pt>
                <c:pt idx="2">
                  <c:v>1.9166666666666667</c:v>
                </c:pt>
                <c:pt idx="3">
                  <c:v>1.75</c:v>
                </c:pt>
                <c:pt idx="4">
                  <c:v>1.3636363636363635</c:v>
                </c:pt>
                <c:pt idx="5">
                  <c:v>1.5</c:v>
                </c:pt>
                <c:pt idx="6">
                  <c:v>1.8333333333333333</c:v>
                </c:pt>
                <c:pt idx="7">
                  <c:v>1.8333333333333333</c:v>
                </c:pt>
                <c:pt idx="8">
                  <c:v>2.0833333333333335</c:v>
                </c:pt>
                <c:pt idx="9">
                  <c:v>2.0833333333333335</c:v>
                </c:pt>
                <c:pt idx="10">
                  <c:v>2.0833333333333335</c:v>
                </c:pt>
                <c:pt idx="11">
                  <c:v>2.1666666666666665</c:v>
                </c:pt>
              </c:numCache>
            </c:numRef>
          </c:val>
          <c:smooth val="0"/>
          <c:extLst>
            <c:ext xmlns:c16="http://schemas.microsoft.com/office/drawing/2014/chart" uri="{C3380CC4-5D6E-409C-BE32-E72D297353CC}">
              <c16:uniqueId val="{00000003-E3C0-4E72-9C16-F36E51A67031}"/>
            </c:ext>
          </c:extLst>
        </c:ser>
        <c:dLbls>
          <c:showLegendKey val="0"/>
          <c:showVal val="0"/>
          <c:showCatName val="0"/>
          <c:showSerName val="0"/>
          <c:showPercent val="0"/>
          <c:showBubbleSize val="0"/>
        </c:dLbls>
        <c:smooth val="0"/>
        <c:axId val="606643840"/>
        <c:axId val="606644168"/>
      </c:lineChart>
      <c:catAx>
        <c:axId val="60664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4168"/>
        <c:crosses val="autoZero"/>
        <c:auto val="1"/>
        <c:lblAlgn val="ctr"/>
        <c:lblOffset val="100"/>
        <c:noMultiLvlLbl val="0"/>
      </c:catAx>
      <c:valAx>
        <c:axId val="606644168"/>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Staff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6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10</xdr:col>
      <xdr:colOff>9525</xdr:colOff>
      <xdr:row>1</xdr:row>
      <xdr:rowOff>176211</xdr:rowOff>
    </xdr:from>
    <xdr:to>
      <xdr:col>17</xdr:col>
      <xdr:colOff>588645</xdr:colOff>
      <xdr:row>18</xdr:row>
      <xdr:rowOff>84771</xdr:rowOff>
    </xdr:to>
    <xdr:graphicFrame macro="">
      <xdr:nvGraphicFramePr>
        <xdr:cNvPr id="2" name="Chart 1">
          <a:extLst>
            <a:ext uri="{FF2B5EF4-FFF2-40B4-BE49-F238E27FC236}">
              <a16:creationId xmlns:a16="http://schemas.microsoft.com/office/drawing/2014/main" id="{B433AAED-3A1F-4AF9-A2FA-578E4EDED3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xdr:colOff>
      <xdr:row>1</xdr:row>
      <xdr:rowOff>176211</xdr:rowOff>
    </xdr:from>
    <xdr:to>
      <xdr:col>8</xdr:col>
      <xdr:colOff>581977</xdr:colOff>
      <xdr:row>18</xdr:row>
      <xdr:rowOff>84771</xdr:rowOff>
    </xdr:to>
    <xdr:graphicFrame macro="">
      <xdr:nvGraphicFramePr>
        <xdr:cNvPr id="3" name="Chart 2">
          <a:extLst>
            <a:ext uri="{FF2B5EF4-FFF2-40B4-BE49-F238E27FC236}">
              <a16:creationId xmlns:a16="http://schemas.microsoft.com/office/drawing/2014/main" id="{200D4124-4C9F-4CD3-AB1F-34AFF82F79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42861</xdr:colOff>
      <xdr:row>19</xdr:row>
      <xdr:rowOff>171448</xdr:rowOff>
    </xdr:from>
    <xdr:to>
      <xdr:col>9</xdr:col>
      <xdr:colOff>9524</xdr:colOff>
      <xdr:row>35</xdr:row>
      <xdr:rowOff>262888</xdr:rowOff>
    </xdr:to>
    <xdr:graphicFrame macro="">
      <xdr:nvGraphicFramePr>
        <xdr:cNvPr id="4" name="Chart 3">
          <a:extLst>
            <a:ext uri="{FF2B5EF4-FFF2-40B4-BE49-F238E27FC236}">
              <a16:creationId xmlns:a16="http://schemas.microsoft.com/office/drawing/2014/main" id="{46F19A81-D4D2-4F4F-A42A-42E54C34DD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30480</xdr:colOff>
      <xdr:row>19</xdr:row>
      <xdr:rowOff>102868</xdr:rowOff>
    </xdr:from>
    <xdr:to>
      <xdr:col>18</xdr:col>
      <xdr:colOff>0</xdr:colOff>
      <xdr:row>35</xdr:row>
      <xdr:rowOff>232408</xdr:rowOff>
    </xdr:to>
    <xdr:graphicFrame macro="">
      <xdr:nvGraphicFramePr>
        <xdr:cNvPr id="5" name="Chart 4">
          <a:extLst>
            <a:ext uri="{FF2B5EF4-FFF2-40B4-BE49-F238E27FC236}">
              <a16:creationId xmlns:a16="http://schemas.microsoft.com/office/drawing/2014/main" id="{8B170939-D4FD-4419-80E3-EE2BA5EC68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xdr:colOff>
      <xdr:row>36</xdr:row>
      <xdr:rowOff>137159</xdr:rowOff>
    </xdr:from>
    <xdr:to>
      <xdr:col>8</xdr:col>
      <xdr:colOff>586740</xdr:colOff>
      <xdr:row>53</xdr:row>
      <xdr:rowOff>45719</xdr:rowOff>
    </xdr:to>
    <xdr:graphicFrame macro="">
      <xdr:nvGraphicFramePr>
        <xdr:cNvPr id="6" name="Chart 5">
          <a:extLst>
            <a:ext uri="{FF2B5EF4-FFF2-40B4-BE49-F238E27FC236}">
              <a16:creationId xmlns:a16="http://schemas.microsoft.com/office/drawing/2014/main" id="{616A813F-01AE-47B6-8E4B-E2BA14DF37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15239</xdr:colOff>
      <xdr:row>36</xdr:row>
      <xdr:rowOff>129539</xdr:rowOff>
    </xdr:from>
    <xdr:to>
      <xdr:col>17</xdr:col>
      <xdr:colOff>594359</xdr:colOff>
      <xdr:row>53</xdr:row>
      <xdr:rowOff>38099</xdr:rowOff>
    </xdr:to>
    <xdr:graphicFrame macro="">
      <xdr:nvGraphicFramePr>
        <xdr:cNvPr id="7" name="Chart 6">
          <a:extLst>
            <a:ext uri="{FF2B5EF4-FFF2-40B4-BE49-F238E27FC236}">
              <a16:creationId xmlns:a16="http://schemas.microsoft.com/office/drawing/2014/main" id="{4E6F8300-E31A-495E-B3EA-023DD5647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4</xdr:row>
      <xdr:rowOff>66675</xdr:rowOff>
    </xdr:from>
    <xdr:to>
      <xdr:col>11</xdr:col>
      <xdr:colOff>300038</xdr:colOff>
      <xdr:row>21</xdr:row>
      <xdr:rowOff>24765</xdr:rowOff>
    </xdr:to>
    <xdr:graphicFrame macro="">
      <xdr:nvGraphicFramePr>
        <xdr:cNvPr id="5" name="Chart 4">
          <a:extLst>
            <a:ext uri="{FF2B5EF4-FFF2-40B4-BE49-F238E27FC236}">
              <a16:creationId xmlns:a16="http://schemas.microsoft.com/office/drawing/2014/main" id="{0304E9B9-70D8-4465-84DA-5A8054C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285750</xdr:colOff>
      <xdr:row>29</xdr:row>
      <xdr:rowOff>19050</xdr:rowOff>
    </xdr:from>
    <xdr:to>
      <xdr:col>12</xdr:col>
      <xdr:colOff>138113</xdr:colOff>
      <xdr:row>45</xdr:row>
      <xdr:rowOff>167640</xdr:rowOff>
    </xdr:to>
    <xdr:graphicFrame macro="">
      <xdr:nvGraphicFramePr>
        <xdr:cNvPr id="6" name="Chart 5">
          <a:extLst>
            <a:ext uri="{FF2B5EF4-FFF2-40B4-BE49-F238E27FC236}">
              <a16:creationId xmlns:a16="http://schemas.microsoft.com/office/drawing/2014/main" id="{0083A359-8A08-402A-83F1-FB8DE4DEC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676275</xdr:colOff>
      <xdr:row>29</xdr:row>
      <xdr:rowOff>47625</xdr:rowOff>
    </xdr:from>
    <xdr:to>
      <xdr:col>26</xdr:col>
      <xdr:colOff>528638</xdr:colOff>
      <xdr:row>46</xdr:row>
      <xdr:rowOff>5715</xdr:rowOff>
    </xdr:to>
    <xdr:graphicFrame macro="">
      <xdr:nvGraphicFramePr>
        <xdr:cNvPr id="7" name="Chart 6">
          <a:extLst>
            <a:ext uri="{FF2B5EF4-FFF2-40B4-BE49-F238E27FC236}">
              <a16:creationId xmlns:a16="http://schemas.microsoft.com/office/drawing/2014/main" id="{8C1EB929-55E3-4466-8E5F-F0A06801E8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9E0F2B7-A121-4B4A-A1C7-6A19CD4FDD86}" name="Table1527293133" displayName="Table1527293133" ref="A2:M15" totalsRowShown="0" headerRowDxfId="352" dataDxfId="351">
  <tableColumns count="13">
    <tableColumn id="1" xr3:uid="{E0E6C41B-D395-49FE-A3A8-E714AD3FD892}" name="Long Term Care Indicators" dataDxfId="350"/>
    <tableColumn id="2" xr3:uid="{7CAC81E8-7A56-4A9B-AE3B-437647D1B8A2}" name="2021_x000a_April" dataDxfId="349"/>
    <tableColumn id="3" xr3:uid="{284C636B-A343-45E1-8CF8-75F371670AB5}" name="2021_x000a_May" dataDxfId="348"/>
    <tableColumn id="4" xr3:uid="{4C816B5C-AEE2-4415-83D5-444565483FF7}" name="2021_x000a_June" dataDxfId="347"/>
    <tableColumn id="5" xr3:uid="{84817595-E95E-4FB4-BA93-6E9DD02529B9}" name="2021_x000a_July" dataDxfId="346"/>
    <tableColumn id="6" xr3:uid="{ED4935C6-7761-4DD0-8460-0D9A0E66EC73}" name="2021_x000a_Aug." dataDxfId="345"/>
    <tableColumn id="7" xr3:uid="{CF61C03C-0BC5-4A90-81D8-C1649E5E064F}" name="2021_x000a_Sept." dataDxfId="344"/>
    <tableColumn id="8" xr3:uid="{5256E239-1FFB-4CF8-8E65-B74D318FAD6C}" name="2021_x000a_Oct." dataDxfId="343"/>
    <tableColumn id="9" xr3:uid="{8DB2F3B1-2616-472D-9185-A75AB3D7FCD9}" name="2021_x000a_Nov." dataDxfId="342"/>
    <tableColumn id="10" xr3:uid="{6C5B9B9F-4BC2-45E5-8924-49A651924F13}" name="2021_x000a_Dec." dataDxfId="341"/>
    <tableColumn id="11" xr3:uid="{AC908E3B-256F-4B04-86DF-5378B01E3AA0}" name="2022_x000a_Jan." dataDxfId="340"/>
    <tableColumn id="12" xr3:uid="{F7F9F70A-84C6-43C0-A2EE-2A7641B37F76}" name="2022_x000a_Feb." dataDxfId="339"/>
    <tableColumn id="13" xr3:uid="{59FDD8AC-4776-4C6D-AFF4-B2D1F376E1FE}" name="2022_x000a_Mar." dataDxfId="338"/>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586AEB-E678-4987-ADF9-0FBED417660A}" name="Table14618" displayName="Table14618" ref="A21:C39" totalsRowShown="0" headerRowDxfId="242" dataDxfId="240" headerRowBorderDxfId="241" tableBorderDxfId="239" totalsRowBorderDxfId="238">
  <tableColumns count="3">
    <tableColumn id="1" xr3:uid="{53EE3CB3-D79A-4C80-BE8E-81BCA43625EB}" name="Parkwood Suites Indicators" dataDxfId="237"/>
    <tableColumn id="2" xr3:uid="{9982F5C2-0908-4520-84B7-E83BF7FF29C2}" name="July_x000a_Number" dataDxfId="236"/>
    <tableColumn id="3" xr3:uid="{3D0941B7-42BF-4221-8707-77B616D72647}" name="July 2020 -  Narrative" dataDxfId="235"/>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087B47B-6D01-49D1-9121-09FE99C5C22A}" name="Table1515" displayName="Table1515" ref="A2:C19" totalsRowShown="0" headerRowDxfId="234" dataDxfId="233" tableBorderDxfId="232">
  <tableColumns count="3">
    <tableColumn id="1" xr3:uid="{1D500255-E057-4BC5-ADB3-50F111CCDCA6}" name="Long Term Care Indicators" dataDxfId="231"/>
    <tableColumn id="2" xr3:uid="{3DDB1F6E-8FEB-499D-9D5F-7DFE5A3602E1}" name="Aug._x000a_Number" dataDxfId="230"/>
    <tableColumn id="3" xr3:uid="{6E36F377-1E91-4733-8127-4DFAA5EEFD2A}" name="August 2019 - Narrative" dataDxfId="229"/>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C437969-6696-4AE8-A032-6BFBE4E61ED0}" name="Table14616" displayName="Table14616" ref="A21:C39" totalsRowShown="0" headerRowDxfId="228" dataDxfId="226" headerRowBorderDxfId="227" tableBorderDxfId="225" totalsRowBorderDxfId="224">
  <tableColumns count="3">
    <tableColumn id="1" xr3:uid="{66E5B216-B1CF-4EF3-A61F-9359F8B26114}" name="Parkwood Suites Indicators" dataDxfId="223"/>
    <tableColumn id="2" xr3:uid="{9A828776-B2C6-4DCA-959B-A5E775CE49A6}" name="Aug._x000a_Number" dataDxfId="222"/>
    <tableColumn id="3" xr3:uid="{81A2EB23-4BCE-448E-BE44-73BBA2AD7713}" name="August 2020 - Narrative" dataDxfId="221"/>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AD02F07-A372-462F-B1F6-748D27093E7D}" name="Table1513" displayName="Table1513" ref="A2:C19" totalsRowShown="0" headerRowDxfId="220" dataDxfId="218" headerRowBorderDxfId="219" tableBorderDxfId="217" totalsRowBorderDxfId="216">
  <tableColumns count="3">
    <tableColumn id="1" xr3:uid="{269F8DC3-2AA4-4CB0-914F-D09C776FE6BC}" name="Long Term Care Indicators" dataDxfId="215"/>
    <tableColumn id="2" xr3:uid="{AEFB6BC3-7016-4DC3-8368-FEA933C44FE2}" name="Sept._x000a_Number" dataDxfId="214"/>
    <tableColumn id="3" xr3:uid="{11DD17B2-251D-4456-80AF-2F37B0FD6188}" name="September 2020 Narrative" dataDxfId="213"/>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ADFA7DD-CF32-4B43-9EE9-29A087C8A17C}" name="Table14614" displayName="Table14614" ref="A21:C39" totalsRowShown="0" headerRowDxfId="212" dataDxfId="210" headerRowBorderDxfId="211" tableBorderDxfId="209" totalsRowBorderDxfId="208">
  <tableColumns count="3">
    <tableColumn id="1" xr3:uid="{B5F9D283-70D6-488B-8FE0-3937B08363EE}" name="Parkwood Suites Indicators" dataDxfId="207"/>
    <tableColumn id="2" xr3:uid="{F3DBC62D-CB36-475D-A123-EB2953AE5723}" name="Sept._x000a_Number" dataDxfId="206"/>
    <tableColumn id="3" xr3:uid="{19CCAE1F-23F7-4A8D-B4A8-620226E26545}" name="September 2020 Narrative" dataDxfId="205"/>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B2BED55-D08E-40BB-B817-BFF187CB0503}" name="Table1511" displayName="Table1511" ref="A2:C19" totalsRowShown="0" headerRowDxfId="204" dataDxfId="202" headerRowBorderDxfId="203" tableBorderDxfId="201" totalsRowBorderDxfId="200">
  <tableColumns count="3">
    <tableColumn id="1" xr3:uid="{D9794621-7332-4E4B-9E05-ADE11D858B02}" name="Long Term Care Indicators" dataDxfId="199"/>
    <tableColumn id="2" xr3:uid="{347616D6-4AF7-4A32-9AFC-A35F60F5D7BD}" name="Oct._x000a_Number" dataDxfId="198"/>
    <tableColumn id="3" xr3:uid="{1EEC0929-5296-46D4-AE4E-139017835316}" name="October 2020 Narrative" dataDxfId="197"/>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DCBE76E-AE0C-476A-9666-D82536A306AB}" name="Table14612" displayName="Table14612" ref="A21:C39" totalsRowShown="0" headerRowDxfId="196" dataDxfId="194" headerRowBorderDxfId="195" tableBorderDxfId="193" totalsRowBorderDxfId="192">
  <tableColumns count="3">
    <tableColumn id="1" xr3:uid="{8C291341-96DB-4700-9CD5-787381056CBE}" name="Parkwood Suites Indicators" dataDxfId="191"/>
    <tableColumn id="2" xr3:uid="{6C9CDE48-A761-4BF2-B3FE-F211B6797B6A}" name="Oct._x000a_Number" dataDxfId="190"/>
    <tableColumn id="3" xr3:uid="{AD3F278B-16B8-48A0-BA1E-6645A94BB072}" name="October 2020 Narrative" dataDxfId="189"/>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942D217-9C56-479D-A643-7A7D08ED0072}" name="Table159" displayName="Table159" ref="A2:C19" totalsRowShown="0" headerRowDxfId="188" headerRowBorderDxfId="187" tableBorderDxfId="186">
  <tableColumns count="3">
    <tableColumn id="1" xr3:uid="{52F2F74C-5573-4D0A-B1E0-1EC9B9AEA4AA}" name="Long Term Care Indicators" dataDxfId="185"/>
    <tableColumn id="2" xr3:uid="{EEA63A49-5272-4C4F-B680-D60CB4868DFB}" name="Nov._x000a_Number" dataDxfId="184"/>
    <tableColumn id="3" xr3:uid="{D3239B7B-E5D5-4704-BF5B-A13DE782F748}" name="November 2020 Narrative" dataDxfId="183"/>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1C54186-3621-4256-A8E2-245AF5F88758}" name="Table14610" displayName="Table14610" ref="A21:C39" totalsRowShown="0" headerRowDxfId="182" headerRowBorderDxfId="181" tableBorderDxfId="180" totalsRowBorderDxfId="179">
  <tableColumns count="3">
    <tableColumn id="1" xr3:uid="{EEA5B504-D218-461F-9980-0104BDAE7DF0}" name="Parkwood Suites Indicators" dataDxfId="178"/>
    <tableColumn id="2" xr3:uid="{058DE2C1-465D-4D09-85CA-E222DD4BDA3E}" name="Nov._x000a_Number" dataDxfId="177"/>
    <tableColumn id="3" xr3:uid="{6741DE40-E9DF-47C0-8F30-D9FF7AE87276}" name="November 2020 Narrative" dataDxfId="176"/>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90FBE7-FCC9-407D-A312-B4B6C58BEBA1}" name="Table157" displayName="Table157" ref="A2:C19" totalsRowShown="0" headerRowDxfId="175" dataDxfId="173" headerRowBorderDxfId="174" tableBorderDxfId="172" totalsRowBorderDxfId="171">
  <tableColumns count="3">
    <tableColumn id="1" xr3:uid="{8A23F655-45CE-47B3-9436-36A1206900CD}" name="Long Term Care Indicators" dataDxfId="170"/>
    <tableColumn id="2" xr3:uid="{45A77510-0CDA-43D2-AB73-0D0C10573322}" name="Dec._x000a_Number" dataDxfId="169"/>
    <tableColumn id="3" xr3:uid="{52CFE416-C722-4542-8475-9D6E30B006CC}" name="December 2020 - Narrative" dataDxfId="168"/>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904BE62-A115-4557-A203-24FCC4485C78}" name="Table14628303234" displayName="Table14628303234" ref="A17:M31" totalsRowShown="0" headerRowDxfId="337" dataDxfId="335" headerRowBorderDxfId="336" tableBorderDxfId="334" totalsRowBorderDxfId="333">
  <tableColumns count="13">
    <tableColumn id="1" xr3:uid="{0740DC52-8279-4C76-A86D-8B0F7FF8FBC7}" name="Parkwood Suites Indicators" dataDxfId="332"/>
    <tableColumn id="2" xr3:uid="{C0E0860A-D400-447A-ABAF-F27D00D0D7B9}" name="2021_x000a_April" dataDxfId="331"/>
    <tableColumn id="3" xr3:uid="{3E5804AB-15A4-468E-8F09-31B62CFCB110}" name="2021_x000a_May" dataDxfId="330"/>
    <tableColumn id="4" xr3:uid="{E8E6B70B-F2B6-4333-BE68-831B936DB72A}" name="2021_x000a_June" dataDxfId="329"/>
    <tableColumn id="5" xr3:uid="{1F522AFB-F53F-4F7F-B915-9CC581159996}" name="2021_x000a_July" dataDxfId="328"/>
    <tableColumn id="6" xr3:uid="{24669B7D-060B-48A7-94CC-B3645F23DCC7}" name="2021_x000a_Aug." dataDxfId="327"/>
    <tableColumn id="7" xr3:uid="{EBADC86E-D9AF-4694-B79F-DF62327981B3}" name="2021_x000a_Sept." dataDxfId="326"/>
    <tableColumn id="8" xr3:uid="{6F1F480C-9030-43BE-A2F7-F5980FB1878A}" name="2021_x000a_Oct." dataDxfId="325"/>
    <tableColumn id="9" xr3:uid="{5C25C4E0-CC66-4758-B90B-AA2F67D4EEA2}" name="2021_x000a_Nov." dataDxfId="324"/>
    <tableColumn id="10" xr3:uid="{BC033F09-05AA-4664-8455-CD0891644DC5}" name="2021_x000a_Dec." dataDxfId="323"/>
    <tableColumn id="11" xr3:uid="{03290E02-00F7-4302-A074-0BFACEF11090}" name="2022_x000a_Jan." dataDxfId="322"/>
    <tableColumn id="12" xr3:uid="{B1281F0F-70AF-469B-A1A8-582761DDF8F9}" name="2022_x000a_Feb." dataDxfId="321"/>
    <tableColumn id="13" xr3:uid="{E286954F-EC85-43AE-AD83-4F3D0E7A36B9}" name="2022_x000a_Mar." dataDxfId="320"/>
  </tableColumns>
  <tableStyleInfo name="TableStyleMedium7"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D3E58F-4BD3-415B-BDFB-F72EC69F1DC5}" name="Table1468" displayName="Table1468" ref="A21:C39" totalsRowShown="0" headerRowDxfId="167" dataDxfId="165" headerRowBorderDxfId="166" tableBorderDxfId="164" totalsRowBorderDxfId="163">
  <tableColumns count="3">
    <tableColumn id="1" xr3:uid="{9BF9F315-52E7-4859-BC27-29136FF045FD}" name="Parkwood Suites Indicators" dataDxfId="162"/>
    <tableColumn id="2" xr3:uid="{406609BD-D003-4955-8834-626D925F856B}" name="Dec._x000a_Number" dataDxfId="161"/>
    <tableColumn id="3" xr3:uid="{C7645823-0B93-42A7-8309-8F31345E07DE}" name="December  2020 Narrative" dataDxfId="160"/>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0C5E0B-4BEC-4AF4-9EB6-8FDEB74C8C3C}" name="Table1" displayName="Table1" ref="A2:C20" totalsRowShown="0" headerRowDxfId="159" dataDxfId="157" headerRowBorderDxfId="158" tableBorderDxfId="156" totalsRowBorderDxfId="155">
  <tableColumns count="3">
    <tableColumn id="1" xr3:uid="{0E61812A-B51F-45B7-9F38-2671F839061F}" name="`" dataDxfId="154"/>
    <tableColumn id="2" xr3:uid="{98BBC0AA-4D3C-4129-B0FA-849478791E0C}" name="January_x000a_Number" dataDxfId="153"/>
    <tableColumn id="3" xr3:uid="{B946B0C5-98CE-4587-BF95-F90EE737EC18}" name="January 2021 - Narrative" dataDxfId="152"/>
  </tableColumns>
  <tableStyleInfo name="TableStyleMedium7"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61880A-B5DF-4F89-B848-463E5C9AF84C}" name="Table14" displayName="Table14" ref="A21:C39" totalsRowShown="0" headerRowDxfId="151" dataDxfId="149" headerRowBorderDxfId="150" tableBorderDxfId="148" totalsRowBorderDxfId="147">
  <tableColumns count="3">
    <tableColumn id="1" xr3:uid="{928A77A7-09E3-4C76-97C3-FE3242247F25}" name="Parkwood Suites Indicators" dataDxfId="146"/>
    <tableColumn id="2" xr3:uid="{001F0654-73AB-4279-A182-B65FF9DC1F82}" name="Jan._x000a_Number" dataDxfId="145"/>
    <tableColumn id="3" xr3:uid="{EFA833AF-376E-4C61-852B-D188447C634A}" name="January 2021 - Narrative" dataDxfId="144"/>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C5BEFC-499E-4C22-9503-A3B2A161BC50}" name="Table15" displayName="Table15" ref="A2:C19" totalsRowShown="0" headerRowDxfId="143" dataDxfId="141" headerRowBorderDxfId="142" tableBorderDxfId="140" totalsRowBorderDxfId="139">
  <tableColumns count="3">
    <tableColumn id="1" xr3:uid="{4228CD00-A5A0-4719-B2D6-65D8071A676C}" name="Long Term Care Indicators" dataDxfId="138"/>
    <tableColumn id="2" xr3:uid="{F71691EA-1801-46C5-AF36-80A107D688F8}" name="Feb._x000a_Number" dataDxfId="137"/>
    <tableColumn id="3" xr3:uid="{84BD9452-1677-49DA-A96F-7C26FEA36F7F}" name="February 2021 -  Narrative" dataDxfId="136"/>
  </tableColumns>
  <tableStyleInfo name="TableStyleMedium7"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9D59E4-B14A-47FF-B32C-1CE8AB461E62}" name="Table146" displayName="Table146" ref="A21:C39" totalsRowShown="0" headerRowDxfId="135" dataDxfId="133" headerRowBorderDxfId="134" tableBorderDxfId="132" totalsRowBorderDxfId="131">
  <tableColumns count="3">
    <tableColumn id="1" xr3:uid="{1C87DE99-1721-4909-A3F0-E853E80543C0}" name="Parkwood Suites Indicators" dataDxfId="130"/>
    <tableColumn id="2" xr3:uid="{50A457DE-C678-42D6-89E1-697DD17E8304}" name="Feb._x000a_Number" dataDxfId="129"/>
    <tableColumn id="3" xr3:uid="{228AE46E-F1D8-4294-BC12-938D8853CB05}" name="February 2021 - Narrative" dataDxfId="128"/>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232ABE5-05A0-465B-8D1D-AA8EEB936A77}" name="Table125" displayName="Table125" ref="A2:C19" totalsRowShown="0" headerRowDxfId="127" dataDxfId="125" headerRowBorderDxfId="126" tableBorderDxfId="124" totalsRowBorderDxfId="123">
  <tableColumns count="3">
    <tableColumn id="1" xr3:uid="{3546430A-F843-4797-B655-8F99B97AEAE9}" name="Long Term Care Indicators" dataDxfId="122"/>
    <tableColumn id="2" xr3:uid="{AF3DC883-8EAD-49A8-ABB4-3C6090C298DA}" name="Mar._x000a_Number" dataDxfId="121"/>
    <tableColumn id="3" xr3:uid="{04CF0283-364C-42B4-AB8A-C8063592E79A}" name="March 2021 - Narrative" dataDxfId="120"/>
  </tableColumns>
  <tableStyleInfo name="TableStyleMedium7"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51B84A2-691F-45F8-9B54-B6F46418AB7B}" name="Table1426" displayName="Table1426" ref="A21:C39" totalsRowShown="0" headerRowDxfId="119" dataDxfId="117" headerRowBorderDxfId="118" tableBorderDxfId="116" totalsRowBorderDxfId="115">
  <tableColumns count="3">
    <tableColumn id="1" xr3:uid="{03D0FBD0-8730-4887-BF50-5582A3020B6D}" name="Parkwood Suites Indicators" dataDxfId="114"/>
    <tableColumn id="2" xr3:uid="{081A6819-E514-4874-BB6E-A16EB8DAD906}" name="Mar._x000a_Number" dataDxfId="113"/>
    <tableColumn id="3" xr3:uid="{577CA76E-EC85-49EF-A00D-D844BBA20157}" name="March 2021 - Narrative" dataDxfId="112"/>
  </tableColumns>
  <tableStyleInfo name="TableStyleMedium7"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79FD7F3-8068-4527-9A2B-072CBD57C477}" name="Table123" displayName="Table123" ref="A2:C19" totalsRowShown="0" headerRowDxfId="111" dataDxfId="110" tableBorderDxfId="109">
  <tableColumns count="3">
    <tableColumn id="1" xr3:uid="{2DCB5CCB-F83C-47EB-9E22-226A12C9FD89}" name="Long Term Care Indicators" dataDxfId="6"/>
    <tableColumn id="2" xr3:uid="{87229C2A-8C10-4840-8545-5096CC228F0C}" name="Apr._x000a_Number" dataDxfId="5"/>
    <tableColumn id="3" xr3:uid="{7640CAC3-ECA6-4994-9DC6-727159CAF6CE}" name="April 2021 Narrative" dataDxfId="4"/>
  </tableColumns>
  <tableStyleInfo name="TableStyleMedium7"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F637AB9-4448-4179-9CB2-245B2D8A85CF}" name="Table1424" displayName="Table1424" ref="A21:C39" totalsRowShown="0" headerRowDxfId="108" dataDxfId="106" headerRowBorderDxfId="107" tableBorderDxfId="105" totalsRowBorderDxfId="104">
  <tableColumns count="3">
    <tableColumn id="1" xr3:uid="{73170E69-E421-4C7F-B746-664D708BE622}" name="Parkwood Suites Indicators" dataDxfId="2"/>
    <tableColumn id="2" xr3:uid="{6C100E68-CCD0-49C9-A18E-14223A5024C3}" name="Apr._x000a_Number" dataDxfId="1"/>
    <tableColumn id="3" xr3:uid="{6FEBA74A-F288-4005-BF4F-44BD3BE84219}" name="April 2021 - Narrative" dataDxfId="0"/>
  </tableColumns>
  <tableStyleInfo name="TableStyleMedium7"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A9DE07F-F670-42C5-A9A9-A948F182C1FE}" name="Table15272931" displayName="Table15272931" ref="A2:M15" totalsRowShown="0" headerRowDxfId="103" dataDxfId="102">
  <tableColumns count="13">
    <tableColumn id="1" xr3:uid="{7F20DF0D-D166-45BD-BEAD-2E5A89A53F28}" name="Long Term Care Indicators" dataDxfId="101"/>
    <tableColumn id="2" xr3:uid="{9E74D122-23EC-4E8C-B664-4C789A9B277D}" name="2020_x000a_April" dataDxfId="100"/>
    <tableColumn id="3" xr3:uid="{4A4E2C4C-75A6-41D5-835A-505415A30B0A}" name="2020_x000a_May" dataDxfId="99"/>
    <tableColumn id="4" xr3:uid="{709C3D1F-13F7-45C1-A9CA-3B2AC4DDD142}" name="2020_x000a_June" dataDxfId="98"/>
    <tableColumn id="5" xr3:uid="{1ACE2A21-CE75-42AC-AE3B-DF83E24AE8F2}" name="2020_x000a_July" dataDxfId="97"/>
    <tableColumn id="6" xr3:uid="{BC89767C-6F79-4919-9773-4D8C0144AAD8}" name="2020_x000a_Aug." dataDxfId="96"/>
    <tableColumn id="7" xr3:uid="{6000547F-8FE2-4620-92C7-33B7C975547D}" name="2020_x000a_Sept." dataDxfId="95"/>
    <tableColumn id="8" xr3:uid="{0DF7FCEC-A17C-4513-9B80-AEE9D8C0D463}" name="2020_x000a_Oct." dataDxfId="94"/>
    <tableColumn id="9" xr3:uid="{B5B7CA19-A616-4493-8612-D943953AE77E}" name="2020_x000a_Nov." dataDxfId="93"/>
    <tableColumn id="10" xr3:uid="{E8117869-436F-4BE9-9451-E13FF3CC6027}" name="2020_x000a_Dec." dataDxfId="92"/>
    <tableColumn id="11" xr3:uid="{D3F00186-593E-44A3-8EFA-D9FAD68E88A2}" name="2021_x000a_Jan." dataDxfId="91"/>
    <tableColumn id="12" xr3:uid="{73560D2F-4F22-4182-8AFE-6C425C918E6E}" name="2021_x000a_Feb." dataDxfId="90"/>
    <tableColumn id="13" xr3:uid="{4D9AD489-F604-49CA-9A9E-3A921DC5E9C6}" name="2021_x000a_Mar." dataDxfId="89"/>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B67C4F6-9ECA-4171-A8EC-C0711630491A}" name="Table1527" displayName="Table1527" ref="A2:O16" totalsRowShown="0" headerRowDxfId="319" dataDxfId="317" headerRowBorderDxfId="318" tableBorderDxfId="316" totalsRowBorderDxfId="315">
  <tableColumns count="15">
    <tableColumn id="1" xr3:uid="{1BA35FDD-5FCB-4852-95C2-A7973706D90B}" name="Long Term Care Indicators" dataDxfId="314"/>
    <tableColumn id="3" xr3:uid="{115BEB59-84C1-4669-B4DC-F7FFE35F9572}" name="May_x000a_2020" dataDxfId="313"/>
    <tableColumn id="4" xr3:uid="{A2D15316-4620-4BE5-8F7A-F14CD3D4D1B3}" name="June_x000a_2020" dataDxfId="312"/>
    <tableColumn id="15" xr3:uid="{13F1DB72-0432-4928-BFC3-9F1EF18484A3}" name="July_x000a_2020" dataDxfId="311"/>
    <tableColumn id="5" xr3:uid="{735ADB4D-9B48-4A87-9648-C251180A4BD6}" name="Aug._x000a_2020" dataDxfId="310"/>
    <tableColumn id="6" xr3:uid="{09B1307D-7113-47DE-A249-586D73485A4C}" name="Sept._x000a_2020" dataDxfId="309"/>
    <tableColumn id="7" xr3:uid="{038E2C73-F0CA-4024-8D10-2975AB6453A7}" name="Oct._x000a_2020" dataDxfId="308"/>
    <tableColumn id="9" xr3:uid="{C20FD85B-86B2-4770-B76E-D7CA426CA3E4}" name="Nov._x000a_2020" dataDxfId="307"/>
    <tableColumn id="10" xr3:uid="{CC7795DD-E222-4428-BAC2-033B586AA000}" name="Dec._x000a_2020" dataDxfId="306"/>
    <tableColumn id="8" xr3:uid="{7CBA07AD-13F9-4E09-8C3D-CAC1E2B15017}" name="Jan._x000a_2021" dataDxfId="305"/>
    <tableColumn id="13" xr3:uid="{AD197CE9-6520-45DF-8738-70607B10F0FA}" name="Feb._x000a_2021" dataDxfId="304"/>
    <tableColumn id="16" xr3:uid="{D170FFDE-6013-417F-AADF-2F22D68C9705}" name="Mar._x000a_2021" dataDxfId="303"/>
    <tableColumn id="2" xr3:uid="{9828DCBC-A352-4197-AD79-8803666B56D7}" name="Apr._x000a_2021" dataDxfId="3"/>
    <tableColumn id="11" xr3:uid="{B0C94499-EEA5-40C4-8F97-E20DD997491F}" name="12 Month _x000a_Sum" dataDxfId="302">
      <calculatedColumnFormula>SUM(B3:B3)</calculatedColumnFormula>
    </tableColumn>
    <tableColumn id="12" xr3:uid="{2DE85F6C-E6EB-43EB-97CC-AB624C5DAE8A}" name="12_x000a_ Month _x000a_Average" dataDxfId="301">
      <calculatedColumnFormula>AVERAGE(B3:B3)</calculatedColumnFormula>
    </tableColumn>
  </tableColumns>
  <tableStyleInfo name="TableStyleMedium7"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DB27BE7-D0AF-40C9-B909-35F72A704925}" name="Table146283032" displayName="Table146283032" ref="A17:M31" totalsRowShown="0" headerRowDxfId="88" dataDxfId="86" headerRowBorderDxfId="87" tableBorderDxfId="85" totalsRowBorderDxfId="84">
  <tableColumns count="13">
    <tableColumn id="1" xr3:uid="{7B9E538D-9A3A-481B-BE86-A2FBF47F008A}" name="Parkwood Suites Indicators" dataDxfId="83"/>
    <tableColumn id="2" xr3:uid="{5DFB7F13-BBE4-45E5-AC18-678F328AEC03}" name="2020_x000a_April" dataDxfId="82"/>
    <tableColumn id="3" xr3:uid="{C0DE3ED4-2439-48DD-B148-54E5BC3E295D}" name="2020_x000a_May" dataDxfId="81"/>
    <tableColumn id="4" xr3:uid="{FED081E3-6707-437E-B954-ED59E76B9339}" name="2020_x000a_June" dataDxfId="80"/>
    <tableColumn id="5" xr3:uid="{9BFE475F-EBFD-4C74-A7D6-4433C1ABE57D}" name="2020_x000a_July" dataDxfId="79"/>
    <tableColumn id="6" xr3:uid="{9D82DFFE-5F15-4774-B852-A3CC4AA42D4C}" name="2020_x000a_Aug." dataDxfId="78"/>
    <tableColumn id="7" xr3:uid="{B1244434-F7DF-4759-B381-DC715603CA6A}" name="2020_x000a_Sept." dataDxfId="77"/>
    <tableColumn id="8" xr3:uid="{816C3921-CFE0-40DC-95FA-3552C4AF8449}" name="2020_x000a_Oct." dataDxfId="76"/>
    <tableColumn id="9" xr3:uid="{D4F49921-CA27-43CC-AF70-DFEF718FD841}" name="2020_x000a_Nov." dataDxfId="75"/>
    <tableColumn id="10" xr3:uid="{2722C2FA-6078-42E3-84CD-42BB081CB5C0}" name="2020_x000a_Dec." dataDxfId="74"/>
    <tableColumn id="11" xr3:uid="{862625E2-40D7-4185-BC93-20930DAFD72E}" name="2021_x000a_Jan." dataDxfId="73"/>
    <tableColumn id="12" xr3:uid="{5D3D4B02-5C22-4D60-B0BE-BEC2C337D1BA}" name="2021_x000a_Feb." dataDxfId="72"/>
    <tableColumn id="13" xr3:uid="{CB9D4A6B-6D93-48FA-9CC5-A1F2B589E410}" name="2021_x000a_Mar." dataDxfId="71"/>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CECBB09-6983-46B0-9720-5F59C305DB0A}" name="Table152729" displayName="Table152729" ref="A2:M15" totalsRowShown="0" headerRowDxfId="70" dataDxfId="69">
  <tableColumns count="13">
    <tableColumn id="1" xr3:uid="{CE0FC2B5-90BE-4439-A782-5E0BA41BEFBC}" name="Long Term Care Indicators" dataDxfId="68"/>
    <tableColumn id="2" xr3:uid="{A12A4796-C5C1-4B05-A1C9-A020DFBF8B84}" name="2019_x000a_April" dataDxfId="67"/>
    <tableColumn id="3" xr3:uid="{51C82B4E-3931-43B0-BCCC-194AF461F5D7}" name="2019_x000a_May" dataDxfId="66"/>
    <tableColumn id="4" xr3:uid="{80E22222-9082-4865-9F02-EE323AB57E16}" name="2019_x000a_June" dataDxfId="65"/>
    <tableColumn id="5" xr3:uid="{0F92F9B2-4ACA-404F-B5D2-E5B19C0EF78C}" name="2019_x000a_July" dataDxfId="64"/>
    <tableColumn id="6" xr3:uid="{067918FB-09AC-4619-AA79-3496C5AB0D36}" name="2019_x000a_Aug." dataDxfId="63"/>
    <tableColumn id="7" xr3:uid="{FB5EE280-B6E6-46A2-9E4B-F4AB08F84629}" name="2019_x000a_Sept." dataDxfId="62"/>
    <tableColumn id="8" xr3:uid="{CB72E3DB-663B-4661-A658-6DE58B9E0370}" name="2019_x000a_Oct." dataDxfId="61"/>
    <tableColumn id="9" xr3:uid="{D12CE1B9-D20B-49C3-9C1A-2E595911E253}" name="2019_x000a_Nov." dataDxfId="60"/>
    <tableColumn id="10" xr3:uid="{54557980-A75E-434D-BC05-EBCFD15CC6C3}" name="2019_x000a_Dec." dataDxfId="59"/>
    <tableColumn id="11" xr3:uid="{0670C2C5-4F00-4656-8F7D-F88F6FF5543E}" name="2020_x000a_Jan." dataDxfId="58"/>
    <tableColumn id="12" xr3:uid="{6E1EC3B7-C019-4ED9-B023-C9CA5F75B0F4}" name="2020_x000a_Feb." dataDxfId="57"/>
    <tableColumn id="13" xr3:uid="{8D26D3C2-3EB7-43D9-B571-B12B2854343B}" name="2020_x000a_Mar." dataDxfId="56"/>
  </tableColumns>
  <tableStyleInfo name="TableStyleMedium7"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FBF6FA1-A54C-44FF-BA48-12629FBBEB75}" name="Table1462830" displayName="Table1462830" ref="A17:M31" totalsRowShown="0" headerRowDxfId="55" dataDxfId="53" headerRowBorderDxfId="54" tableBorderDxfId="52" totalsRowBorderDxfId="51">
  <tableColumns count="13">
    <tableColumn id="1" xr3:uid="{D6EDE780-A04E-41DE-98E8-98C25CE42E97}" name="Parkwood Suites Indicators" dataDxfId="50"/>
    <tableColumn id="2" xr3:uid="{10AA91C8-9C49-4E80-8564-17361EF5F83E}" name="2019_x000a_April" dataDxfId="49"/>
    <tableColumn id="3" xr3:uid="{847049E1-3EF3-483D-A8D4-2141B859B098}" name="2019_x000a_May" dataDxfId="48"/>
    <tableColumn id="4" xr3:uid="{836575A4-9F69-4B0F-AF29-C6A8381F4ABB}" name="2019_x000a_June" dataDxfId="47"/>
    <tableColumn id="5" xr3:uid="{3A000916-81F0-4DBE-939F-342824E4435F}" name="2019_x000a_July" dataDxfId="46"/>
    <tableColumn id="6" xr3:uid="{F0ED5F87-E0D8-4CCE-A467-B9E58180FD44}" name="2019_x000a_Aug." dataDxfId="45"/>
    <tableColumn id="7" xr3:uid="{A84A90F9-C50C-473A-B98A-3FB9BF7D30F2}" name="2019_x000a_Sept." dataDxfId="44"/>
    <tableColumn id="8" xr3:uid="{FE08875A-4588-4D10-AFF5-EB67A1A3B46C}" name="2019_x000a_Oct." dataDxfId="43"/>
    <tableColumn id="9" xr3:uid="{356935E8-7922-4758-A885-C554D1558240}" name="2019_x000a_Nov." dataDxfId="42"/>
    <tableColumn id="10" xr3:uid="{70DED73F-05E3-4448-BAAC-C959BF707835}" name="2019_x000a_Dec." dataDxfId="41"/>
    <tableColumn id="11" xr3:uid="{6AB193BD-F1D1-436F-AA34-E8CA4F04E4AA}" name="2020_x000a_Jan." dataDxfId="40"/>
    <tableColumn id="12" xr3:uid="{B5CEB2B3-55BB-46F0-AA1C-04F7230D7258}" name="2020_x000a_Feb." dataDxfId="39"/>
    <tableColumn id="13" xr3:uid="{A532935E-6E54-4CDC-938E-9B999DF136C8}" name="2020_x000a_Mar." dataDxfId="38"/>
  </tableColumns>
  <tableStyleInfo name="TableStyleMedium7"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C720DA3A-7E86-43D8-B7FF-CE73BC4F2DAF}" name="Table34" displayName="Table34" ref="A1:M3" totalsRowShown="0" headerRowDxfId="37">
  <autoFilter ref="A1:M3" xr:uid="{E8B85152-5CD5-47A8-8CFD-AF9BA08311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377CFC1-5A22-4182-A6EC-BD2F90740ACA}" name="Admission" dataDxfId="36"/>
    <tableColumn id="2" xr3:uid="{774CBDAB-4B06-457D-9C25-2BB5E2998B08}" name="Apr." dataDxfId="35"/>
    <tableColumn id="3" xr3:uid="{8792C072-AAD6-461D-B9EB-F38049BC6E87}" name="May" dataDxfId="34"/>
    <tableColumn id="4" xr3:uid="{47868543-3FEE-422A-951B-0C019D212BFC}" name="Jun." dataDxfId="33"/>
    <tableColumn id="5" xr3:uid="{D605FE31-1D8C-46DA-B952-4E18B6F8A439}" name="Jul." dataDxfId="32"/>
    <tableColumn id="6" xr3:uid="{4A7B8207-C8BA-4884-935B-BDBD697E5FDF}" name="Aug." dataDxfId="31"/>
    <tableColumn id="7" xr3:uid="{02287768-1893-4AA6-97FD-BC79A45F2531}" name="Sept." dataDxfId="30"/>
    <tableColumn id="8" xr3:uid="{F5DBC3EC-FF3B-4F8F-BFDB-6584469F9858}" name="Oct." dataDxfId="29"/>
    <tableColumn id="9" xr3:uid="{968ACF29-FF4A-4432-9B85-F0AFDAA1260F}" name="Nov." dataDxfId="28"/>
    <tableColumn id="10" xr3:uid="{7663D0D6-42FA-418B-8050-AA8950DE4798}" name="Dec." dataDxfId="27"/>
    <tableColumn id="11" xr3:uid="{AE680F68-2340-4FA7-8225-A1A08D68E2C6}" name="Jan." dataDxfId="26"/>
    <tableColumn id="12" xr3:uid="{254B8CD9-1371-404B-91AF-0B9334AF0A74}" name="Feb. " dataDxfId="25"/>
    <tableColumn id="13" xr3:uid="{136603ED-047E-4B1F-B59A-D7C7B399E6E8}" name="Mar." dataDxfId="24"/>
  </tableColumns>
  <tableStyleInfo name="TableStyleLight1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6B579225-A44C-4568-A7D3-8102DFC90AB8}" name="Table35" displayName="Table35" ref="A24:M28" totalsRowShown="0" headerRowDxfId="23">
  <autoFilter ref="A24:M28" xr:uid="{17EACD6E-30D0-4421-8252-FC96563CF803}"/>
  <tableColumns count="13">
    <tableColumn id="1" xr3:uid="{9EFC1A6B-6E1F-452A-992B-AB3EA8ABAD98}" name="Column1" dataDxfId="22"/>
    <tableColumn id="2" xr3:uid="{8A1959C2-D2AB-4969-A825-746D13DD8605}" name="Apr."/>
    <tableColumn id="3" xr3:uid="{AFBFC585-E1EB-4DE2-9687-FC6F4C6EC284}" name="May"/>
    <tableColumn id="4" xr3:uid="{7DDE69FB-CA5F-4621-8CD4-0735BA7F43DC}" name="Jun."/>
    <tableColumn id="5" xr3:uid="{01C1732A-0777-4DE2-8D15-6D9BC7F002E4}" name="Jul."/>
    <tableColumn id="6" xr3:uid="{62CE8651-C5BE-4618-A6F1-FD28BB033E33}" name="Aug."/>
    <tableColumn id="7" xr3:uid="{5D542053-BAE9-48BC-B5B8-365BE5ED3B79}" name="Sept."/>
    <tableColumn id="8" xr3:uid="{7C32C97F-F984-4F28-A7C2-074C7A69EA48}" name="Oct."/>
    <tableColumn id="9" xr3:uid="{AD26D8C3-2104-4804-9E4E-9ADDC436FD6B}" name="Nov."/>
    <tableColumn id="10" xr3:uid="{7DADA3D2-D07C-49F2-BA08-191A0B304220}" name="Dec."/>
    <tableColumn id="11" xr3:uid="{05865DB4-EA19-4C19-8705-27674BF8FBF7}" name="Jan."/>
    <tableColumn id="12" xr3:uid="{3139068F-378A-4523-BF05-265B1A389E7F}" name="Feb. "/>
    <tableColumn id="13" xr3:uid="{DD289B3E-DCBF-468E-8B68-D5C96D1C69F0}" name="Mar."/>
  </tableColumns>
  <tableStyleInfo name="TableStyleMedium7"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A0F2D2C-EB56-4AC8-97AB-FCC3CC132E8D}" name="Table36" displayName="Table36" ref="O24:AA28" totalsRowShown="0" headerRowDxfId="21" dataDxfId="20">
  <autoFilter ref="O24:AA28" xr:uid="{4B518840-92D9-4AA5-BD88-CC96143A5B09}"/>
  <tableColumns count="13">
    <tableColumn id="1" xr3:uid="{CDBAE75B-C4E2-4E10-9873-5B05EA57EC6B}" name="Column1" dataDxfId="19"/>
    <tableColumn id="2" xr3:uid="{3A7BC620-1986-4155-9BC1-EFC3593A59F5}" name="Apr." dataDxfId="18"/>
    <tableColumn id="3" xr3:uid="{8B0943EE-6A16-4AE8-81AB-1944B87F0E50}" name="May" dataDxfId="17"/>
    <tableColumn id="4" xr3:uid="{B14EC5FE-AFAF-498B-948D-917187B4632F}" name="Jun." dataDxfId="16"/>
    <tableColumn id="5" xr3:uid="{835FB076-C47B-448A-8973-E41470353908}" name="Jul." dataDxfId="15"/>
    <tableColumn id="6" xr3:uid="{AF9593D2-F363-457E-9E8F-544D16E97E32}" name="Aug."/>
    <tableColumn id="7" xr3:uid="{E461AF23-BBCE-4273-B9C1-2C4CF34F7C34}" name="Sept." dataDxfId="14"/>
    <tableColumn id="8" xr3:uid="{16A431A0-497E-4000-984D-194929174E21}" name="Oct." dataDxfId="13"/>
    <tableColumn id="9" xr3:uid="{8EDBD2E1-9F2D-4E2F-8836-12F4BE5522E9}" name="Nov." dataDxfId="12"/>
    <tableColumn id="10" xr3:uid="{95F5CECC-6532-414E-B8BF-9DA33F593397}" name="Dec." dataDxfId="11"/>
    <tableColumn id="11" xr3:uid="{B1E00AEC-8272-4EA9-AE89-DF0983FC2B3F}" name="Jan." dataDxfId="10"/>
    <tableColumn id="12" xr3:uid="{7B1E6D4E-51EB-42CE-AA45-7D0088D08948}" name="Feb. " dataDxfId="9"/>
    <tableColumn id="13" xr3:uid="{70B8FB9E-76A2-4672-9992-71185912427E}" name="Mar." dataDxfId="8"/>
  </tableColumns>
  <tableStyleInfo name="TableStyleMedium7"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0F82921-B7AC-42CD-AA7F-C97E63FDA9E9}" name="Table2" displayName="Table2" ref="A1:A10" totalsRowShown="0" headerRowDxfId="7">
  <autoFilter ref="A1:A10" xr:uid="{20FA8B12-2F0E-40AC-BE66-7D98A5601622}"/>
  <tableColumns count="1">
    <tableColumn id="1" xr3:uid="{2EA302FE-7548-481D-A3CF-4DFF29A37225}" name="Instructions"/>
  </tableColumns>
  <tableStyleInfo name="TableStyleMedium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10CEA99-E6F0-4AC5-8839-E027B340BDCB}" name="Table14628" displayName="Table14628" ref="A17:O31" totalsRowShown="0" headerRowDxfId="300" dataDxfId="298" headerRowBorderDxfId="299" tableBorderDxfId="297" totalsRowBorderDxfId="296">
  <tableColumns count="15">
    <tableColumn id="1" xr3:uid="{2C5AA0AC-3F33-4632-A4FB-0BE46E59FF8E}" name="Parkwood Suites Indicators" dataDxfId="295"/>
    <tableColumn id="14" xr3:uid="{6E0BF8C6-BB68-4E0F-97A2-6B73FA6F51A3}" name="May_x000a_2020" dataDxfId="294"/>
    <tableColumn id="3" xr3:uid="{670B152B-F1FD-42A9-ABE6-4D0521C707D5}" name="June_x000a_2021" dataDxfId="293"/>
    <tableColumn id="15" xr3:uid="{53FC9436-C60D-4E6E-9B8B-5B9F52EF34A5}" name="July_x000a_2020" dataDxfId="292"/>
    <tableColumn id="4" xr3:uid="{8BCBB911-F528-4C15-BC08-C9DC59B86811}" name="Aug._x000a_2020" dataDxfId="291"/>
    <tableColumn id="6" xr3:uid="{7EEBE192-67E4-458F-8B33-FE56A65A23D5}" name="Sept._x000a_2020" dataDxfId="290"/>
    <tableColumn id="16" xr3:uid="{308983C3-A133-4641-8956-681D20C6621B}" name="Oct._x000a_2020" dataDxfId="289"/>
    <tableColumn id="5" xr3:uid="{9161E054-9A8D-4A3E-85D0-9D09ACD36E4B}" name="Nov._x000a_2020" dataDxfId="288"/>
    <tableColumn id="9" xr3:uid="{CB54A532-6677-4340-908B-B501E7E68E12}" name="Dec._x000a_2020" dataDxfId="287"/>
    <tableColumn id="7" xr3:uid="{A4D8FAA5-8888-49D7-B3D2-EAADBAD386D7}" name="Jan._x000a_2021" dataDxfId="286"/>
    <tableColumn id="8" xr3:uid="{F4195A65-90EC-4B19-893C-C17A555CBC24}" name="Feb._x000a_2021" dataDxfId="285"/>
    <tableColumn id="13" xr3:uid="{577A005C-3568-401D-8DC4-4F61CDCE570D}" name="Mar._x000a_2021" dataDxfId="284"/>
    <tableColumn id="10" xr3:uid="{B31F7332-2B24-47F3-A6C0-6510FB3B8BD6}" name="Apr._x000a_2021" dataDxfId="283"/>
    <tableColumn id="11" xr3:uid="{61E0EAEB-4CFB-449C-A017-A0D50798DCB4}" name="12 Month _x000a_Sum" dataDxfId="282">
      <calculatedColumnFormula>SUM(Table14628[[#This Row],[May
2020]:[Apr.
2021]])</calculatedColumnFormula>
    </tableColumn>
    <tableColumn id="12" xr3:uid="{60E562C4-4A6D-4D24-BAEE-3AF504B25250}" name="12_x000a_ Month _x000a_Average" dataDxfId="281">
      <calculatedColumnFormula>AVERAGE(Table14628[[#This Row],[May
2020]:[Apr.
2021]])</calculatedColumnFormula>
    </tableColumn>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A4D259F-7BC9-4D17-9DA1-B74972E4CF75}" name="Table1521" displayName="Table1521" ref="A2:C19" totalsRowShown="0" headerRowDxfId="280" dataDxfId="279" tableBorderDxfId="278">
  <tableColumns count="3">
    <tableColumn id="1" xr3:uid="{92676989-3AA1-4975-9418-9B8928287820}" name="Long Term Care Indicators" dataDxfId="277"/>
    <tableColumn id="2" xr3:uid="{132B2CE3-495C-4625-9555-FFC9F4259211}" name="May_x000a_Number" dataDxfId="276"/>
    <tableColumn id="3" xr3:uid="{3D015FE9-C793-431B-8A6A-715EE7987070}" name="May 2020 - Narrative" dataDxfId="275"/>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D697A51-F4C0-4356-ADE3-F6CA289F56FA}" name="Table14622" displayName="Table14622" ref="A21:C39" totalsRowShown="0" headerRowDxfId="274" dataDxfId="272" headerRowBorderDxfId="273" tableBorderDxfId="271" totalsRowBorderDxfId="270">
  <tableColumns count="3">
    <tableColumn id="1" xr3:uid="{CD4A8DE9-0BE2-472F-B458-5A5538D60622}" name="Parkwood Suites Indicators" dataDxfId="269"/>
    <tableColumn id="2" xr3:uid="{C14650FD-02B6-4AC6-96DD-73F5CC238E2D}" name="May_x000a_Number" dataDxfId="268"/>
    <tableColumn id="3" xr3:uid="{CD2DE305-24FC-46D7-A97C-68D3730B66C3}" name="May 2020 - Narrative" dataDxfId="267"/>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9B158F6-595F-4EEE-BB15-CFD883A06B0D}" name="Table1519" displayName="Table1519" ref="A2:C19" totalsRowShown="0" headerRowDxfId="266" dataDxfId="264" headerRowBorderDxfId="265" tableBorderDxfId="263" totalsRowBorderDxfId="262">
  <tableColumns count="3">
    <tableColumn id="1" xr3:uid="{96DE7B96-02EE-422C-8161-464C0CB94F2D}" name="Long Term Care Indicators" dataDxfId="261"/>
    <tableColumn id="2" xr3:uid="{E2CD4E70-F4F4-4B5D-A88F-7140A8AF6FD8}" name="June_x000a_Number" dataDxfId="260"/>
    <tableColumn id="3" xr3:uid="{3C43AB22-89EA-4612-86B6-AA92248D971D}" name="June 2020 - Narrative" dataDxfId="259"/>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AE5D3CC-6BE3-4D68-B9B2-B3B5377E2955}" name="Table14620" displayName="Table14620" ref="A21:C39" totalsRowShown="0" headerRowDxfId="258" dataDxfId="256" headerRowBorderDxfId="257" tableBorderDxfId="255" totalsRowBorderDxfId="254">
  <tableColumns count="3">
    <tableColumn id="1" xr3:uid="{BD13524E-E692-4D43-A24A-5E07DD3B5982}" name="Parkwood Suites Indicators" dataDxfId="253"/>
    <tableColumn id="2" xr3:uid="{634C8274-AB51-4B09-9042-C9E25A3681CD}" name="June_x000a_Number" dataDxfId="252"/>
    <tableColumn id="3" xr3:uid="{980D4911-732B-4271-8D4F-C14631D46CB6}" name="June 2020 - Narrative" dataDxfId="251"/>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5713BFF-0AEF-4BEB-807B-4F3712D38023}" name="Table1517" displayName="Table1517" ref="A2:C19" totalsRowShown="0" headerRowDxfId="250" dataDxfId="248" headerRowBorderDxfId="249" tableBorderDxfId="247" totalsRowBorderDxfId="246">
  <tableColumns count="3">
    <tableColumn id="1" xr3:uid="{E8F63E88-EB95-4821-8850-871C63A169EA}" name="Long Term Care Indicators" dataDxfId="245"/>
    <tableColumn id="2" xr3:uid="{73AC485F-EAF6-4C39-9FB8-8638108CFC1B}" name="July_x000a_Number" dataDxfId="244"/>
    <tableColumn id="3" xr3:uid="{B67CFC81-9EDD-4C7E-A7C8-E9CA469D307B}" name="July 2020 - Narrative" dataDxfId="24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2.xml"/><Relationship Id="rId1" Type="http://schemas.openxmlformats.org/officeDocument/2006/relationships/printerSettings" Target="../printerSettings/printerSettings19.bin"/><Relationship Id="rId5" Type="http://schemas.openxmlformats.org/officeDocument/2006/relationships/table" Target="../tables/table35.xml"/><Relationship Id="rId4" Type="http://schemas.openxmlformats.org/officeDocument/2006/relationships/table" Target="../tables/table3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9C3F-97F8-41EA-BCAB-F240DE8BEE48}">
  <sheetPr>
    <tabColor rgb="FF00B050"/>
    <pageSetUpPr fitToPage="1"/>
  </sheetPr>
  <dimension ref="A1:N32"/>
  <sheetViews>
    <sheetView workbookViewId="0">
      <selection activeCell="O20" sqref="O20"/>
    </sheetView>
  </sheetViews>
  <sheetFormatPr defaultRowHeight="15" x14ac:dyDescent="0.25"/>
  <cols>
    <col min="1" max="1" width="32.42578125" customWidth="1"/>
    <col min="2" max="4" width="9.7109375" style="2" customWidth="1"/>
    <col min="5" max="5" width="9.140625" customWidth="1"/>
    <col min="6" max="9" width="9.7109375" customWidth="1"/>
    <col min="10" max="10" width="8.5703125" customWidth="1"/>
    <col min="11" max="11" width="8.85546875" customWidth="1"/>
    <col min="12" max="12" width="8.7109375" customWidth="1"/>
    <col min="13" max="13" width="9" customWidth="1"/>
    <col min="14" max="14" width="13.7109375" customWidth="1"/>
  </cols>
  <sheetData>
    <row r="1" spans="1:14" s="9" customFormat="1" ht="21.75" customHeight="1" x14ac:dyDescent="0.3">
      <c r="A1" s="132" t="s">
        <v>25</v>
      </c>
      <c r="B1" s="133" t="s">
        <v>26</v>
      </c>
      <c r="C1" s="180"/>
      <c r="D1" s="181"/>
      <c r="E1" s="181"/>
      <c r="F1" s="181"/>
      <c r="G1" s="181"/>
      <c r="H1" s="181"/>
      <c r="I1" s="181"/>
      <c r="J1" s="181"/>
      <c r="K1" s="181"/>
      <c r="L1" s="181"/>
      <c r="M1" s="182"/>
    </row>
    <row r="2" spans="1:14" ht="31.5" thickBot="1" x14ac:dyDescent="0.35">
      <c r="A2" s="167" t="s">
        <v>1</v>
      </c>
      <c r="B2" s="168" t="s">
        <v>384</v>
      </c>
      <c r="C2" s="168" t="s">
        <v>385</v>
      </c>
      <c r="D2" s="168" t="s">
        <v>386</v>
      </c>
      <c r="E2" s="169" t="s">
        <v>387</v>
      </c>
      <c r="F2" s="169" t="s">
        <v>388</v>
      </c>
      <c r="G2" s="169" t="s">
        <v>389</v>
      </c>
      <c r="H2" s="169" t="s">
        <v>390</v>
      </c>
      <c r="I2" s="169" t="s">
        <v>391</v>
      </c>
      <c r="J2" s="169" t="s">
        <v>392</v>
      </c>
      <c r="K2" s="169" t="s">
        <v>393</v>
      </c>
      <c r="L2" s="169" t="s">
        <v>394</v>
      </c>
      <c r="M2" s="170" t="s">
        <v>395</v>
      </c>
    </row>
    <row r="3" spans="1:14" ht="15.75" x14ac:dyDescent="0.25">
      <c r="A3" s="171" t="s">
        <v>0</v>
      </c>
      <c r="B3" s="172">
        <v>94.044166666666669</v>
      </c>
      <c r="C3" s="172"/>
      <c r="D3" s="172"/>
      <c r="E3" s="172"/>
      <c r="F3" s="174"/>
      <c r="G3" s="172"/>
      <c r="H3" s="172"/>
      <c r="I3" s="172"/>
      <c r="J3" s="172"/>
      <c r="K3" s="172"/>
      <c r="L3" s="172"/>
      <c r="M3" s="173"/>
    </row>
    <row r="4" spans="1:14" ht="15.75" x14ac:dyDescent="0.25">
      <c r="A4" s="105" t="s">
        <v>2</v>
      </c>
      <c r="B4" s="62">
        <v>1.4166666666666667</v>
      </c>
      <c r="C4" s="62"/>
      <c r="D4" s="62"/>
      <c r="E4" s="62"/>
      <c r="F4" s="175"/>
      <c r="G4" s="62"/>
      <c r="H4" s="62"/>
      <c r="I4" s="62"/>
      <c r="J4" s="62"/>
      <c r="K4" s="62"/>
      <c r="L4" s="62"/>
      <c r="M4" s="127"/>
    </row>
    <row r="5" spans="1:14" ht="15.75" x14ac:dyDescent="0.25">
      <c r="A5" s="105" t="s">
        <v>3</v>
      </c>
      <c r="B5" s="62">
        <v>1.0833333333333333</v>
      </c>
      <c r="C5" s="62"/>
      <c r="D5" s="62"/>
      <c r="E5" s="62"/>
      <c r="F5" s="175"/>
      <c r="G5" s="62"/>
      <c r="H5" s="62"/>
      <c r="I5" s="62"/>
      <c r="J5" s="62"/>
      <c r="K5" s="62"/>
      <c r="L5" s="62"/>
      <c r="M5" s="127"/>
    </row>
    <row r="6" spans="1:14" ht="15.75" x14ac:dyDescent="0.25">
      <c r="A6" s="105" t="s">
        <v>4</v>
      </c>
      <c r="B6" s="62">
        <v>0.66666666666666663</v>
      </c>
      <c r="C6" s="62"/>
      <c r="D6" s="62"/>
      <c r="E6" s="62"/>
      <c r="F6" s="175"/>
      <c r="G6" s="62"/>
      <c r="H6" s="62"/>
      <c r="I6" s="62"/>
      <c r="J6" s="62"/>
      <c r="K6" s="62"/>
      <c r="L6" s="62"/>
      <c r="M6" s="127"/>
    </row>
    <row r="7" spans="1:14" ht="15.75" x14ac:dyDescent="0.25">
      <c r="A7" s="105" t="s">
        <v>142</v>
      </c>
      <c r="B7" s="62">
        <v>0.25</v>
      </c>
      <c r="C7" s="62"/>
      <c r="D7" s="62"/>
      <c r="E7" s="62"/>
      <c r="F7" s="175"/>
      <c r="G7" s="62"/>
      <c r="H7" s="62"/>
      <c r="I7" s="62"/>
      <c r="J7" s="62"/>
      <c r="K7" s="62"/>
      <c r="L7" s="62"/>
      <c r="M7" s="127"/>
    </row>
    <row r="8" spans="1:14" ht="15.75" x14ac:dyDescent="0.25">
      <c r="A8" s="105" t="s">
        <v>6</v>
      </c>
      <c r="B8" s="62">
        <v>2.75</v>
      </c>
      <c r="C8" s="62"/>
      <c r="D8" s="62"/>
      <c r="E8" s="62"/>
      <c r="F8" s="175"/>
      <c r="G8" s="62"/>
      <c r="H8" s="62"/>
      <c r="I8" s="62"/>
      <c r="J8" s="62"/>
      <c r="K8" s="62"/>
      <c r="L8" s="62"/>
      <c r="M8" s="127"/>
    </row>
    <row r="9" spans="1:14" ht="15.75" x14ac:dyDescent="0.25">
      <c r="A9" s="105" t="s">
        <v>7</v>
      </c>
      <c r="B9" s="62">
        <v>1</v>
      </c>
      <c r="C9" s="62"/>
      <c r="D9" s="62"/>
      <c r="E9" s="62"/>
      <c r="F9" s="175"/>
      <c r="G9" s="62"/>
      <c r="H9" s="62"/>
      <c r="I9" s="62"/>
      <c r="J9" s="62"/>
      <c r="K9" s="62"/>
      <c r="L9" s="62"/>
      <c r="M9" s="127"/>
    </row>
    <row r="10" spans="1:14" ht="15.75" x14ac:dyDescent="0.25">
      <c r="A10" s="105" t="s">
        <v>8</v>
      </c>
      <c r="B10" s="62">
        <v>0.5</v>
      </c>
      <c r="C10" s="62"/>
      <c r="D10" s="62"/>
      <c r="E10" s="62"/>
      <c r="F10" s="175"/>
      <c r="G10" s="62"/>
      <c r="H10" s="62"/>
      <c r="I10" s="62"/>
      <c r="J10" s="62"/>
      <c r="K10" s="62"/>
      <c r="L10" s="62"/>
      <c r="M10" s="127"/>
    </row>
    <row r="11" spans="1:14" ht="15.75" x14ac:dyDescent="0.25">
      <c r="A11" s="105" t="s">
        <v>9</v>
      </c>
      <c r="B11" s="62">
        <v>8.3333333333333329E-2</v>
      </c>
      <c r="C11" s="62"/>
      <c r="D11" s="62"/>
      <c r="E11" s="62"/>
      <c r="F11" s="175"/>
      <c r="G11" s="62"/>
      <c r="H11" s="62"/>
      <c r="I11" s="62"/>
      <c r="J11" s="62"/>
      <c r="K11" s="62"/>
      <c r="L11" s="62"/>
      <c r="M11" s="127"/>
    </row>
    <row r="12" spans="1:14" ht="15.75" x14ac:dyDescent="0.25">
      <c r="A12" s="105" t="s">
        <v>10</v>
      </c>
      <c r="B12" s="62">
        <v>0.16666666666666666</v>
      </c>
      <c r="C12" s="62"/>
      <c r="D12" s="62"/>
      <c r="E12" s="62"/>
      <c r="F12" s="175"/>
      <c r="G12" s="62"/>
      <c r="H12" s="62"/>
      <c r="I12" s="62"/>
      <c r="J12" s="62"/>
      <c r="K12" s="62"/>
      <c r="L12" s="62"/>
      <c r="M12" s="127"/>
    </row>
    <row r="13" spans="1:14" ht="15.75" x14ac:dyDescent="0.25">
      <c r="A13" s="105" t="s">
        <v>11</v>
      </c>
      <c r="B13" s="62">
        <v>0.72727272727272729</v>
      </c>
      <c r="C13" s="62"/>
      <c r="D13" s="62"/>
      <c r="E13" s="62"/>
      <c r="F13" s="175"/>
      <c r="G13" s="62"/>
      <c r="H13" s="62"/>
      <c r="I13" s="62"/>
      <c r="J13" s="62"/>
      <c r="K13" s="62"/>
      <c r="L13" s="62"/>
      <c r="M13" s="127"/>
    </row>
    <row r="14" spans="1:14" ht="15.75" x14ac:dyDescent="0.25">
      <c r="A14" s="105" t="s">
        <v>12</v>
      </c>
      <c r="B14" s="62">
        <v>2.9166666666666665</v>
      </c>
      <c r="C14" s="62"/>
      <c r="D14" s="62"/>
      <c r="E14" s="62"/>
      <c r="F14" s="175"/>
      <c r="G14" s="62"/>
      <c r="H14" s="62"/>
      <c r="I14" s="62"/>
      <c r="J14" s="62"/>
      <c r="K14" s="62"/>
      <c r="L14" s="62"/>
      <c r="M14" s="127"/>
    </row>
    <row r="15" spans="1:14" ht="16.5" thickBot="1" x14ac:dyDescent="0.3">
      <c r="A15" s="128" t="s">
        <v>13</v>
      </c>
      <c r="B15" s="129">
        <v>2.3333333333333335</v>
      </c>
      <c r="C15" s="129"/>
      <c r="D15" s="129"/>
      <c r="E15" s="129"/>
      <c r="F15" s="176"/>
      <c r="G15" s="129"/>
      <c r="H15" s="129"/>
      <c r="I15" s="129"/>
      <c r="J15" s="129"/>
      <c r="K15" s="129"/>
      <c r="L15" s="129"/>
      <c r="M15" s="130"/>
    </row>
    <row r="16" spans="1:14" x14ac:dyDescent="0.25">
      <c r="A16" s="11"/>
      <c r="B16" s="27"/>
      <c r="C16" s="27"/>
      <c r="D16" s="27"/>
      <c r="E16" s="27"/>
      <c r="F16" s="27"/>
      <c r="G16" s="27"/>
      <c r="H16" s="27"/>
      <c r="I16" s="27"/>
      <c r="J16" s="27"/>
      <c r="K16" s="27"/>
      <c r="L16" s="27"/>
      <c r="M16" s="27"/>
      <c r="N16" s="35"/>
    </row>
    <row r="17" spans="1:14" ht="30" x14ac:dyDescent="0.25">
      <c r="A17" s="223" t="s">
        <v>18</v>
      </c>
      <c r="B17" s="37" t="s">
        <v>384</v>
      </c>
      <c r="C17" s="28" t="s">
        <v>385</v>
      </c>
      <c r="D17" s="28" t="s">
        <v>386</v>
      </c>
      <c r="E17" s="28" t="s">
        <v>387</v>
      </c>
      <c r="F17" s="28" t="s">
        <v>388</v>
      </c>
      <c r="G17" s="28" t="s">
        <v>389</v>
      </c>
      <c r="H17" s="28" t="s">
        <v>390</v>
      </c>
      <c r="I17" s="28" t="s">
        <v>391</v>
      </c>
      <c r="J17" s="55" t="s">
        <v>392</v>
      </c>
      <c r="K17" s="169" t="s">
        <v>393</v>
      </c>
      <c r="L17" s="169" t="s">
        <v>394</v>
      </c>
      <c r="M17" s="170" t="s">
        <v>395</v>
      </c>
    </row>
    <row r="18" spans="1:14" x14ac:dyDescent="0.25">
      <c r="A18" s="59" t="s">
        <v>29</v>
      </c>
      <c r="B18" s="36">
        <v>8</v>
      </c>
      <c r="C18" s="36"/>
      <c r="D18" s="36"/>
      <c r="E18" s="36"/>
      <c r="F18" s="36"/>
      <c r="G18" s="36"/>
      <c r="H18" s="36"/>
      <c r="I18" s="36"/>
      <c r="J18" s="36"/>
      <c r="K18" s="36"/>
      <c r="L18" s="36"/>
      <c r="M18" s="36"/>
    </row>
    <row r="19" spans="1:14" x14ac:dyDescent="0.25">
      <c r="A19" s="59" t="s">
        <v>28</v>
      </c>
      <c r="B19" s="36">
        <v>0</v>
      </c>
      <c r="C19" s="36"/>
      <c r="D19" s="36"/>
      <c r="E19" s="36"/>
      <c r="F19" s="36"/>
      <c r="G19" s="36"/>
      <c r="H19" s="36"/>
      <c r="I19" s="36"/>
      <c r="J19" s="36"/>
      <c r="K19" s="36"/>
      <c r="L19" s="36"/>
      <c r="M19" s="36"/>
    </row>
    <row r="20" spans="1:14" x14ac:dyDescent="0.25">
      <c r="A20" s="235" t="s">
        <v>2</v>
      </c>
      <c r="B20" s="36">
        <v>2</v>
      </c>
      <c r="C20" s="36"/>
      <c r="D20" s="36"/>
      <c r="E20" s="36"/>
      <c r="F20" s="36"/>
      <c r="G20" s="36"/>
      <c r="H20" s="36"/>
      <c r="I20" s="36"/>
      <c r="J20" s="36"/>
      <c r="K20" s="36"/>
      <c r="L20" s="36"/>
      <c r="M20" s="36"/>
    </row>
    <row r="21" spans="1:14" x14ac:dyDescent="0.25">
      <c r="A21" s="235" t="s">
        <v>3</v>
      </c>
      <c r="B21" s="36">
        <v>4</v>
      </c>
      <c r="C21" s="36"/>
      <c r="D21" s="36"/>
      <c r="E21" s="36"/>
      <c r="F21" s="36"/>
      <c r="G21" s="36"/>
      <c r="H21" s="36"/>
      <c r="I21" s="36"/>
      <c r="J21" s="36"/>
      <c r="K21" s="36"/>
      <c r="L21" s="36"/>
      <c r="M21" s="36"/>
    </row>
    <row r="22" spans="1:14" ht="15.75" x14ac:dyDescent="0.25">
      <c r="A22" s="235" t="s">
        <v>143</v>
      </c>
      <c r="B22" s="36">
        <v>0</v>
      </c>
      <c r="C22" s="36"/>
      <c r="D22" s="36"/>
      <c r="E22" s="36"/>
      <c r="F22" s="36"/>
      <c r="G22" s="36"/>
      <c r="H22" s="36"/>
      <c r="I22" s="36"/>
      <c r="J22" s="36"/>
      <c r="K22" s="36"/>
      <c r="L22" s="36"/>
      <c r="M22" s="36"/>
    </row>
    <row r="23" spans="1:14" ht="15.75" x14ac:dyDescent="0.25">
      <c r="A23" s="235" t="s">
        <v>142</v>
      </c>
      <c r="B23" s="36">
        <v>1</v>
      </c>
      <c r="C23" s="36"/>
      <c r="D23" s="36"/>
      <c r="E23" s="36"/>
      <c r="F23" s="36"/>
      <c r="G23" s="36"/>
      <c r="H23" s="36"/>
      <c r="I23" s="36"/>
      <c r="J23" s="36"/>
      <c r="K23" s="36"/>
      <c r="L23" s="36"/>
      <c r="M23" s="36"/>
    </row>
    <row r="24" spans="1:14" x14ac:dyDescent="0.25">
      <c r="A24" s="235" t="s">
        <v>6</v>
      </c>
      <c r="B24" s="36">
        <v>3</v>
      </c>
      <c r="C24" s="36"/>
      <c r="D24" s="36"/>
      <c r="E24" s="36"/>
      <c r="F24" s="36"/>
      <c r="G24" s="36"/>
      <c r="H24" s="36"/>
      <c r="I24" s="36"/>
      <c r="J24" s="36"/>
      <c r="K24" s="36"/>
      <c r="L24" s="36"/>
      <c r="M24" s="36"/>
    </row>
    <row r="25" spans="1:14" x14ac:dyDescent="0.25">
      <c r="A25" s="235" t="s">
        <v>7</v>
      </c>
      <c r="B25" s="36">
        <v>0</v>
      </c>
      <c r="C25" s="36"/>
      <c r="D25" s="36"/>
      <c r="E25" s="36"/>
      <c r="F25" s="36"/>
      <c r="G25" s="36"/>
      <c r="H25" s="36"/>
      <c r="I25" s="36"/>
      <c r="J25" s="36"/>
      <c r="K25" s="36"/>
      <c r="L25" s="36"/>
      <c r="M25" s="36"/>
    </row>
    <row r="26" spans="1:14" x14ac:dyDescent="0.25">
      <c r="A26" s="235" t="s">
        <v>8</v>
      </c>
      <c r="B26" s="36">
        <v>0</v>
      </c>
      <c r="C26" s="36"/>
      <c r="D26" s="36"/>
      <c r="E26" s="36"/>
      <c r="F26" s="36"/>
      <c r="G26" s="36"/>
      <c r="H26" s="36"/>
      <c r="I26" s="36"/>
      <c r="J26" s="36"/>
      <c r="K26" s="36"/>
      <c r="L26" s="36"/>
      <c r="M26" s="36"/>
    </row>
    <row r="27" spans="1:14" x14ac:dyDescent="0.25">
      <c r="A27" s="235" t="s">
        <v>9</v>
      </c>
      <c r="B27" s="36">
        <v>0</v>
      </c>
      <c r="C27" s="36"/>
      <c r="D27" s="36"/>
      <c r="E27" s="36"/>
      <c r="F27" s="36"/>
      <c r="G27" s="36"/>
      <c r="H27" s="36"/>
      <c r="I27" s="36"/>
      <c r="J27" s="36"/>
      <c r="K27" s="36"/>
      <c r="L27" s="36"/>
      <c r="M27" s="36"/>
    </row>
    <row r="28" spans="1:14" x14ac:dyDescent="0.25">
      <c r="A28" s="235" t="s">
        <v>10</v>
      </c>
      <c r="B28" s="36">
        <v>0</v>
      </c>
      <c r="C28" s="36"/>
      <c r="D28" s="36"/>
      <c r="E28" s="36"/>
      <c r="F28" s="36"/>
      <c r="G28" s="36"/>
      <c r="H28" s="36"/>
      <c r="I28" s="36"/>
      <c r="J28" s="36"/>
      <c r="K28" s="36"/>
      <c r="L28" s="36"/>
      <c r="M28" s="36"/>
    </row>
    <row r="29" spans="1:14" x14ac:dyDescent="0.25">
      <c r="A29" s="235" t="s">
        <v>11</v>
      </c>
      <c r="B29" s="36">
        <v>0</v>
      </c>
      <c r="C29" s="36"/>
      <c r="D29" s="36"/>
      <c r="E29" s="36"/>
      <c r="F29" s="36"/>
      <c r="G29" s="36"/>
      <c r="H29" s="36"/>
      <c r="I29" s="36"/>
      <c r="J29" s="36"/>
      <c r="K29" s="36"/>
      <c r="L29" s="36"/>
      <c r="M29" s="36"/>
    </row>
    <row r="30" spans="1:14" x14ac:dyDescent="0.25">
      <c r="A30" s="235" t="s">
        <v>12</v>
      </c>
      <c r="B30" s="36">
        <v>0</v>
      </c>
      <c r="C30" s="36"/>
      <c r="D30" s="36"/>
      <c r="E30" s="36"/>
      <c r="F30" s="36"/>
      <c r="G30" s="36"/>
      <c r="H30" s="36"/>
      <c r="I30" s="36"/>
      <c r="J30" s="36"/>
      <c r="K30" s="36"/>
      <c r="L30" s="36"/>
      <c r="M30" s="36"/>
    </row>
    <row r="31" spans="1:14" x14ac:dyDescent="0.25">
      <c r="A31" s="60" t="s">
        <v>13</v>
      </c>
      <c r="B31" s="38">
        <v>1</v>
      </c>
      <c r="C31" s="38"/>
      <c r="D31" s="38"/>
      <c r="E31" s="38"/>
      <c r="F31" s="38"/>
      <c r="G31" s="38"/>
      <c r="H31" s="38"/>
      <c r="I31" s="38"/>
      <c r="J31" s="38"/>
      <c r="K31" s="38"/>
      <c r="L31" s="38"/>
      <c r="M31" s="38"/>
    </row>
    <row r="32" spans="1:14" x14ac:dyDescent="0.25">
      <c r="N32" s="35"/>
    </row>
  </sheetData>
  <printOptions horizontalCentered="1" verticalCentered="1"/>
  <pageMargins left="0" right="0" top="0" bottom="0" header="0.3" footer="0.3"/>
  <pageSetup paperSize="9" scale="94" orientation="landscape" r:id="rId1"/>
  <headerFooter>
    <oddHeader>&amp;L&amp;10Rolling Data Archive&amp;C&amp;10Page: &amp;P of &amp;N&amp;R&amp;10fn:&amp;F</oddHeader>
  </headerFooter>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F013B-651E-48EB-9706-DB1A33BA34D1}">
  <sheetPr>
    <pageSetUpPr fitToPage="1"/>
  </sheetPr>
  <dimension ref="A1:C39"/>
  <sheetViews>
    <sheetView zoomScale="98" zoomScaleNormal="98" workbookViewId="0">
      <selection activeCell="C24" sqref="C24"/>
    </sheetView>
  </sheetViews>
  <sheetFormatPr defaultRowHeight="15" x14ac:dyDescent="0.25"/>
  <cols>
    <col min="1" max="1" width="32.42578125" customWidth="1"/>
    <col min="2" max="2" width="13.42578125" style="2" bestFit="1" customWidth="1"/>
    <col min="3" max="3" width="120.7109375" customWidth="1"/>
  </cols>
  <sheetData>
    <row r="1" spans="1:3" s="52" customFormat="1" ht="18.75" x14ac:dyDescent="0.3">
      <c r="A1" s="84" t="s">
        <v>27</v>
      </c>
      <c r="B1" s="85" t="s">
        <v>129</v>
      </c>
      <c r="C1" s="86">
        <v>2020</v>
      </c>
    </row>
    <row r="2" spans="1:3" ht="27.75" customHeight="1" thickBot="1" x14ac:dyDescent="0.3">
      <c r="A2" s="206" t="s">
        <v>1</v>
      </c>
      <c r="B2" s="41" t="s">
        <v>156</v>
      </c>
      <c r="C2" s="207" t="s">
        <v>285</v>
      </c>
    </row>
    <row r="3" spans="1:3" x14ac:dyDescent="0.25">
      <c r="A3" s="208" t="s">
        <v>0</v>
      </c>
      <c r="B3" s="209">
        <v>92</v>
      </c>
      <c r="C3" s="210" t="s">
        <v>299</v>
      </c>
    </row>
    <row r="4" spans="1:3" x14ac:dyDescent="0.25">
      <c r="A4" s="90" t="s">
        <v>2</v>
      </c>
      <c r="B4" s="194">
        <v>1</v>
      </c>
      <c r="C4" s="80" t="s">
        <v>297</v>
      </c>
    </row>
    <row r="5" spans="1:3" x14ac:dyDescent="0.25">
      <c r="A5" s="90" t="s">
        <v>3</v>
      </c>
      <c r="B5" s="194">
        <v>0</v>
      </c>
      <c r="C5" s="80"/>
    </row>
    <row r="6" spans="1:3" x14ac:dyDescent="0.25">
      <c r="A6" s="90" t="s">
        <v>4</v>
      </c>
      <c r="B6" s="194">
        <v>0</v>
      </c>
      <c r="C6" s="80"/>
    </row>
    <row r="7" spans="1:3" x14ac:dyDescent="0.25">
      <c r="A7" s="90" t="s">
        <v>139</v>
      </c>
      <c r="B7" s="194">
        <v>1</v>
      </c>
      <c r="C7" s="80"/>
    </row>
    <row r="8" spans="1:3" x14ac:dyDescent="0.25">
      <c r="A8" s="90" t="s">
        <v>6</v>
      </c>
      <c r="B8" s="194">
        <v>3</v>
      </c>
      <c r="C8" s="80"/>
    </row>
    <row r="9" spans="1:3" x14ac:dyDescent="0.25">
      <c r="A9" s="90" t="s">
        <v>7</v>
      </c>
      <c r="B9" s="194">
        <v>1</v>
      </c>
      <c r="C9" s="80" t="s">
        <v>291</v>
      </c>
    </row>
    <row r="10" spans="1:3" x14ac:dyDescent="0.25">
      <c r="A10" s="90" t="s">
        <v>8</v>
      </c>
      <c r="B10" s="194">
        <v>1</v>
      </c>
      <c r="C10" s="80" t="s">
        <v>292</v>
      </c>
    </row>
    <row r="11" spans="1:3" x14ac:dyDescent="0.25">
      <c r="A11" s="90" t="s">
        <v>9</v>
      </c>
      <c r="B11" s="194">
        <v>0</v>
      </c>
      <c r="C11" s="80"/>
    </row>
    <row r="12" spans="1:3" x14ac:dyDescent="0.25">
      <c r="A12" s="90" t="s">
        <v>10</v>
      </c>
      <c r="B12" s="194">
        <v>1</v>
      </c>
      <c r="C12" s="80" t="s">
        <v>293</v>
      </c>
    </row>
    <row r="13" spans="1:3" x14ac:dyDescent="0.25">
      <c r="A13" s="90" t="s">
        <v>11</v>
      </c>
      <c r="B13" s="194">
        <v>0</v>
      </c>
      <c r="C13" s="80"/>
    </row>
    <row r="14" spans="1:3" x14ac:dyDescent="0.25">
      <c r="A14" s="90" t="s">
        <v>12</v>
      </c>
      <c r="B14" s="194">
        <v>2</v>
      </c>
      <c r="C14" s="80" t="s">
        <v>294</v>
      </c>
    </row>
    <row r="15" spans="1:3" x14ac:dyDescent="0.25">
      <c r="A15" s="90" t="s">
        <v>13</v>
      </c>
      <c r="B15" s="194">
        <v>2</v>
      </c>
      <c r="C15" s="80" t="s">
        <v>295</v>
      </c>
    </row>
    <row r="16" spans="1:3" x14ac:dyDescent="0.25">
      <c r="A16" s="91" t="s">
        <v>14</v>
      </c>
      <c r="B16" s="194"/>
      <c r="C16" s="80"/>
    </row>
    <row r="17" spans="1:3" x14ac:dyDescent="0.25">
      <c r="A17" s="92" t="s">
        <v>15</v>
      </c>
      <c r="B17" s="194"/>
      <c r="C17" s="80" t="s">
        <v>298</v>
      </c>
    </row>
    <row r="18" spans="1:3" x14ac:dyDescent="0.25">
      <c r="A18" s="92" t="s">
        <v>16</v>
      </c>
      <c r="B18" s="194"/>
      <c r="C18" s="80" t="s">
        <v>300</v>
      </c>
    </row>
    <row r="19" spans="1:3" ht="15.75" thickBot="1" x14ac:dyDescent="0.3">
      <c r="A19" s="93" t="s">
        <v>17</v>
      </c>
      <c r="B19" s="81"/>
      <c r="C19" s="82" t="s">
        <v>296</v>
      </c>
    </row>
    <row r="20" spans="1:3" x14ac:dyDescent="0.25">
      <c r="A20" s="12"/>
      <c r="B20" s="13"/>
      <c r="C20" s="12"/>
    </row>
    <row r="21" spans="1:3" ht="31.5" customHeight="1" x14ac:dyDescent="0.25">
      <c r="A21" s="32" t="s">
        <v>18</v>
      </c>
      <c r="B21" s="28" t="s">
        <v>156</v>
      </c>
      <c r="C21" s="53" t="s">
        <v>285</v>
      </c>
    </row>
    <row r="22" spans="1:3" x14ac:dyDescent="0.25">
      <c r="A22" s="89" t="s">
        <v>29</v>
      </c>
      <c r="B22" s="194">
        <v>72</v>
      </c>
      <c r="C22" s="195" t="s">
        <v>301</v>
      </c>
    </row>
    <row r="23" spans="1:3" x14ac:dyDescent="0.25">
      <c r="A23" s="89" t="s">
        <v>28</v>
      </c>
      <c r="B23" s="194">
        <v>18</v>
      </c>
      <c r="C23" s="195" t="s">
        <v>287</v>
      </c>
    </row>
    <row r="24" spans="1:3" x14ac:dyDescent="0.25">
      <c r="A24" s="18" t="s">
        <v>2</v>
      </c>
      <c r="B24" s="194">
        <v>2</v>
      </c>
      <c r="C24" s="195"/>
    </row>
    <row r="25" spans="1:3" x14ac:dyDescent="0.25">
      <c r="A25" s="18" t="s">
        <v>3</v>
      </c>
      <c r="B25" s="194">
        <v>2</v>
      </c>
      <c r="C25" s="195"/>
    </row>
    <row r="26" spans="1:3" x14ac:dyDescent="0.25">
      <c r="A26" s="18" t="s">
        <v>140</v>
      </c>
      <c r="B26" s="194">
        <v>0</v>
      </c>
      <c r="C26" s="195"/>
    </row>
    <row r="27" spans="1:3" x14ac:dyDescent="0.25">
      <c r="A27" s="18" t="s">
        <v>141</v>
      </c>
      <c r="B27" s="194">
        <v>0</v>
      </c>
      <c r="C27" s="195"/>
    </row>
    <row r="28" spans="1:3" x14ac:dyDescent="0.25">
      <c r="A28" s="18" t="s">
        <v>6</v>
      </c>
      <c r="B28" s="194">
        <v>3</v>
      </c>
      <c r="C28" s="195"/>
    </row>
    <row r="29" spans="1:3" x14ac:dyDescent="0.25">
      <c r="A29" s="18" t="s">
        <v>7</v>
      </c>
      <c r="B29" s="194">
        <v>0</v>
      </c>
      <c r="C29" s="195" t="s">
        <v>237</v>
      </c>
    </row>
    <row r="30" spans="1:3" x14ac:dyDescent="0.25">
      <c r="A30" s="18" t="s">
        <v>8</v>
      </c>
      <c r="B30" s="194">
        <v>1</v>
      </c>
      <c r="C30" s="195" t="s">
        <v>302</v>
      </c>
    </row>
    <row r="31" spans="1:3" x14ac:dyDescent="0.25">
      <c r="A31" s="18" t="s">
        <v>9</v>
      </c>
      <c r="B31" s="194">
        <v>0</v>
      </c>
      <c r="C31" s="195"/>
    </row>
    <row r="32" spans="1:3" x14ac:dyDescent="0.25">
      <c r="A32" s="18" t="s">
        <v>10</v>
      </c>
      <c r="B32" s="194">
        <v>0</v>
      </c>
      <c r="C32" s="195"/>
    </row>
    <row r="33" spans="1:3" x14ac:dyDescent="0.25">
      <c r="A33" s="18" t="s">
        <v>11</v>
      </c>
      <c r="B33" s="194">
        <v>0</v>
      </c>
      <c r="C33" s="195"/>
    </row>
    <row r="34" spans="1:3" x14ac:dyDescent="0.25">
      <c r="A34" s="18" t="s">
        <v>12</v>
      </c>
      <c r="B34" s="194">
        <v>2</v>
      </c>
      <c r="C34" s="195" t="s">
        <v>288</v>
      </c>
    </row>
    <row r="35" spans="1:3" x14ac:dyDescent="0.25">
      <c r="A35" s="18" t="s">
        <v>13</v>
      </c>
      <c r="B35" s="194">
        <v>1</v>
      </c>
      <c r="C35" s="195" t="s">
        <v>289</v>
      </c>
    </row>
    <row r="36" spans="1:3" x14ac:dyDescent="0.25">
      <c r="A36" s="56" t="s">
        <v>14</v>
      </c>
      <c r="B36" s="194"/>
      <c r="C36" s="195"/>
    </row>
    <row r="37" spans="1:3" ht="41.25" customHeight="1" x14ac:dyDescent="0.25">
      <c r="A37" s="19" t="s">
        <v>15</v>
      </c>
      <c r="B37" s="194"/>
      <c r="C37" s="195" t="s">
        <v>303</v>
      </c>
    </row>
    <row r="38" spans="1:3" ht="60" x14ac:dyDescent="0.25">
      <c r="A38" s="19" t="s">
        <v>16</v>
      </c>
      <c r="B38" s="194"/>
      <c r="C38" s="195" t="s">
        <v>304</v>
      </c>
    </row>
    <row r="39" spans="1:3" x14ac:dyDescent="0.25">
      <c r="A39" s="20" t="s">
        <v>17</v>
      </c>
      <c r="B39" s="196"/>
      <c r="C39" s="197" t="s">
        <v>290</v>
      </c>
    </row>
  </sheetData>
  <pageMargins left="0.7" right="0.7" top="0.75" bottom="0.75" header="0.3" footer="0.3"/>
  <pageSetup paperSize="9" scale="78" fitToHeight="0" orientation="landscape"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98A54-0690-4238-85C1-50B9B29976C5}">
  <sheetPr>
    <pageSetUpPr fitToPage="1"/>
  </sheetPr>
  <dimension ref="A1:E39"/>
  <sheetViews>
    <sheetView workbookViewId="0"/>
  </sheetViews>
  <sheetFormatPr defaultRowHeight="15" x14ac:dyDescent="0.25"/>
  <cols>
    <col min="1" max="1" width="34" bestFit="1" customWidth="1"/>
    <col min="2" max="2" width="13" style="2" bestFit="1" customWidth="1"/>
    <col min="3" max="3" width="120.7109375" customWidth="1"/>
  </cols>
  <sheetData>
    <row r="1" spans="1:3" s="52" customFormat="1" ht="18.75" x14ac:dyDescent="0.3">
      <c r="A1" s="84" t="s">
        <v>27</v>
      </c>
      <c r="B1" s="85" t="s">
        <v>130</v>
      </c>
      <c r="C1" s="86">
        <v>2020</v>
      </c>
    </row>
    <row r="2" spans="1:3" ht="30" x14ac:dyDescent="0.25">
      <c r="A2" s="87" t="s">
        <v>1</v>
      </c>
      <c r="B2" s="34" t="s">
        <v>157</v>
      </c>
      <c r="C2" s="88" t="s">
        <v>305</v>
      </c>
    </row>
    <row r="3" spans="1:3" ht="15.75" x14ac:dyDescent="0.25">
      <c r="A3" s="66" t="s">
        <v>0</v>
      </c>
      <c r="B3" s="29">
        <v>90</v>
      </c>
      <c r="C3" s="80"/>
    </row>
    <row r="4" spans="1:3" x14ac:dyDescent="0.25">
      <c r="A4" s="67" t="s">
        <v>2</v>
      </c>
      <c r="B4" s="29">
        <v>0</v>
      </c>
      <c r="C4" s="80"/>
    </row>
    <row r="5" spans="1:3" x14ac:dyDescent="0.25">
      <c r="A5" s="67" t="s">
        <v>3</v>
      </c>
      <c r="B5" s="29">
        <v>0</v>
      </c>
      <c r="C5" s="80"/>
    </row>
    <row r="6" spans="1:3" x14ac:dyDescent="0.25">
      <c r="A6" s="67" t="s">
        <v>4</v>
      </c>
      <c r="B6" s="29">
        <v>0</v>
      </c>
      <c r="C6" s="80"/>
    </row>
    <row r="7" spans="1:3" x14ac:dyDescent="0.25">
      <c r="A7" s="67" t="s">
        <v>5</v>
      </c>
      <c r="B7" s="29">
        <v>0</v>
      </c>
      <c r="C7" s="80"/>
    </row>
    <row r="8" spans="1:3" x14ac:dyDescent="0.25">
      <c r="A8" s="67" t="s">
        <v>6</v>
      </c>
      <c r="B8" s="29">
        <v>3</v>
      </c>
      <c r="C8" s="80" t="s">
        <v>319</v>
      </c>
    </row>
    <row r="9" spans="1:3" x14ac:dyDescent="0.25">
      <c r="A9" s="67" t="s">
        <v>7</v>
      </c>
      <c r="B9" s="29">
        <v>1</v>
      </c>
      <c r="C9" s="80" t="s">
        <v>320</v>
      </c>
    </row>
    <row r="10" spans="1:3" x14ac:dyDescent="0.25">
      <c r="A10" s="67" t="s">
        <v>8</v>
      </c>
      <c r="B10" s="29">
        <v>0</v>
      </c>
      <c r="C10" s="80"/>
    </row>
    <row r="11" spans="1:3" x14ac:dyDescent="0.25">
      <c r="A11" s="67" t="s">
        <v>9</v>
      </c>
      <c r="B11" s="29">
        <v>0</v>
      </c>
      <c r="C11" s="80"/>
    </row>
    <row r="12" spans="1:3" x14ac:dyDescent="0.25">
      <c r="A12" s="67" t="s">
        <v>10</v>
      </c>
      <c r="B12" s="29">
        <v>0</v>
      </c>
      <c r="C12" s="80"/>
    </row>
    <row r="13" spans="1:3" x14ac:dyDescent="0.25">
      <c r="A13" s="67" t="s">
        <v>11</v>
      </c>
      <c r="B13" s="29">
        <v>0</v>
      </c>
      <c r="C13" s="80"/>
    </row>
    <row r="14" spans="1:3" x14ac:dyDescent="0.25">
      <c r="A14" s="67" t="s">
        <v>12</v>
      </c>
      <c r="B14" s="29">
        <v>9</v>
      </c>
      <c r="C14" s="80" t="s">
        <v>321</v>
      </c>
    </row>
    <row r="15" spans="1:3" x14ac:dyDescent="0.25">
      <c r="A15" s="67" t="s">
        <v>13</v>
      </c>
      <c r="B15" s="29">
        <v>4</v>
      </c>
      <c r="C15" s="80" t="s">
        <v>322</v>
      </c>
    </row>
    <row r="16" spans="1:3" x14ac:dyDescent="0.25">
      <c r="A16" s="68" t="s">
        <v>14</v>
      </c>
      <c r="B16" s="29"/>
      <c r="C16" s="80"/>
    </row>
    <row r="17" spans="1:5" x14ac:dyDescent="0.25">
      <c r="A17" s="64" t="s">
        <v>15</v>
      </c>
      <c r="B17" s="29"/>
      <c r="C17" s="80" t="s">
        <v>323</v>
      </c>
    </row>
    <row r="18" spans="1:5" x14ac:dyDescent="0.25">
      <c r="A18" s="64" t="s">
        <v>16</v>
      </c>
      <c r="B18" s="29"/>
      <c r="C18" s="80" t="s">
        <v>324</v>
      </c>
    </row>
    <row r="19" spans="1:5" ht="15.75" thickBot="1" x14ac:dyDescent="0.3">
      <c r="A19" s="65" t="s">
        <v>17</v>
      </c>
      <c r="B19" s="81"/>
      <c r="C19" s="82" t="s">
        <v>325</v>
      </c>
    </row>
    <row r="20" spans="1:5" x14ac:dyDescent="0.25">
      <c r="A20" s="12"/>
      <c r="B20" s="13"/>
      <c r="C20" s="12"/>
    </row>
    <row r="21" spans="1:5" ht="30" x14ac:dyDescent="0.25">
      <c r="A21" s="32" t="s">
        <v>18</v>
      </c>
      <c r="B21" s="28" t="s">
        <v>157</v>
      </c>
      <c r="C21" s="53" t="s">
        <v>306</v>
      </c>
    </row>
    <row r="22" spans="1:5" ht="60" x14ac:dyDescent="0.25">
      <c r="A22" s="54" t="s">
        <v>29</v>
      </c>
      <c r="B22" s="194">
        <v>70</v>
      </c>
      <c r="C22" s="195" t="s">
        <v>318</v>
      </c>
      <c r="E22" s="70">
        <f>73/77</f>
        <v>0.94805194805194803</v>
      </c>
    </row>
    <row r="23" spans="1:5" ht="15.75" x14ac:dyDescent="0.25">
      <c r="A23" s="54" t="s">
        <v>28</v>
      </c>
      <c r="B23" s="194">
        <v>0</v>
      </c>
      <c r="C23" s="195" t="s">
        <v>311</v>
      </c>
    </row>
    <row r="24" spans="1:5" x14ac:dyDescent="0.25">
      <c r="A24" s="39" t="s">
        <v>2</v>
      </c>
      <c r="B24" s="194">
        <v>0</v>
      </c>
      <c r="C24" s="195"/>
    </row>
    <row r="25" spans="1:5" x14ac:dyDescent="0.25">
      <c r="A25" s="39" t="s">
        <v>3</v>
      </c>
      <c r="B25" s="194">
        <v>2</v>
      </c>
      <c r="C25" s="195"/>
    </row>
    <row r="26" spans="1:5" x14ac:dyDescent="0.25">
      <c r="A26" s="39" t="s">
        <v>4</v>
      </c>
      <c r="B26" s="194">
        <v>0</v>
      </c>
      <c r="C26" s="195"/>
    </row>
    <row r="27" spans="1:5" x14ac:dyDescent="0.25">
      <c r="A27" s="39" t="s">
        <v>5</v>
      </c>
      <c r="B27" s="194">
        <v>0</v>
      </c>
      <c r="C27" s="195"/>
    </row>
    <row r="28" spans="1:5" x14ac:dyDescent="0.25">
      <c r="A28" s="39" t="s">
        <v>6</v>
      </c>
      <c r="B28" s="194">
        <v>3</v>
      </c>
      <c r="C28" s="195" t="s">
        <v>312</v>
      </c>
    </row>
    <row r="29" spans="1:5" x14ac:dyDescent="0.25">
      <c r="A29" s="39" t="s">
        <v>7</v>
      </c>
      <c r="B29" s="194">
        <v>0</v>
      </c>
      <c r="C29" s="195"/>
    </row>
    <row r="30" spans="1:5" x14ac:dyDescent="0.25">
      <c r="A30" s="39" t="s">
        <v>8</v>
      </c>
      <c r="B30" s="194">
        <v>0</v>
      </c>
      <c r="C30" s="195"/>
    </row>
    <row r="31" spans="1:5" x14ac:dyDescent="0.25">
      <c r="A31" s="39" t="s">
        <v>9</v>
      </c>
      <c r="B31" s="194">
        <v>0</v>
      </c>
      <c r="C31" s="195"/>
    </row>
    <row r="32" spans="1:5" x14ac:dyDescent="0.25">
      <c r="A32" s="39" t="s">
        <v>10</v>
      </c>
      <c r="B32" s="194">
        <v>0</v>
      </c>
      <c r="C32" s="195"/>
    </row>
    <row r="33" spans="1:3" x14ac:dyDescent="0.25">
      <c r="A33" s="39" t="s">
        <v>11</v>
      </c>
      <c r="B33" s="194">
        <v>0</v>
      </c>
      <c r="C33" s="195"/>
    </row>
    <row r="34" spans="1:3" x14ac:dyDescent="0.25">
      <c r="A34" s="39" t="s">
        <v>12</v>
      </c>
      <c r="B34" s="194">
        <v>7</v>
      </c>
      <c r="C34" s="195" t="s">
        <v>313</v>
      </c>
    </row>
    <row r="35" spans="1:3" x14ac:dyDescent="0.25">
      <c r="A35" s="39" t="s">
        <v>13</v>
      </c>
      <c r="B35" s="194">
        <v>1</v>
      </c>
      <c r="C35" s="195" t="s">
        <v>314</v>
      </c>
    </row>
    <row r="36" spans="1:3" x14ac:dyDescent="0.25">
      <c r="A36" s="51" t="s">
        <v>14</v>
      </c>
      <c r="B36" s="194"/>
      <c r="C36" s="195"/>
    </row>
    <row r="37" spans="1:3" ht="45" x14ac:dyDescent="0.25">
      <c r="A37" s="43" t="s">
        <v>15</v>
      </c>
      <c r="B37" s="194"/>
      <c r="C37" s="195" t="s">
        <v>315</v>
      </c>
    </row>
    <row r="38" spans="1:3" ht="30" x14ac:dyDescent="0.25">
      <c r="A38" s="43" t="s">
        <v>16</v>
      </c>
      <c r="B38" s="194"/>
      <c r="C38" s="195" t="s">
        <v>316</v>
      </c>
    </row>
    <row r="39" spans="1:3" x14ac:dyDescent="0.25">
      <c r="A39" s="44" t="s">
        <v>17</v>
      </c>
      <c r="B39" s="196"/>
      <c r="C39" s="197" t="s">
        <v>317</v>
      </c>
    </row>
  </sheetData>
  <printOptions horizontalCentered="1" verticalCentered="1"/>
  <pageMargins left="0" right="0" top="0.5" bottom="0.5" header="0.3" footer="0.3"/>
  <pageSetup paperSize="9" scale="86" fitToHeight="0" orientation="landscape" r:id="rId1"/>
  <rowBreaks count="2" manualBreakCount="2">
    <brk id="15" max="2" man="1"/>
    <brk id="19" max="16383" man="1"/>
  </rowBreaks>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C34DF-3B4A-468B-8A91-459F23CB11EE}">
  <sheetPr>
    <pageSetUpPr fitToPage="1"/>
  </sheetPr>
  <dimension ref="A1:F39"/>
  <sheetViews>
    <sheetView workbookViewId="0">
      <selection activeCell="L29" sqref="L29"/>
    </sheetView>
  </sheetViews>
  <sheetFormatPr defaultRowHeight="15" x14ac:dyDescent="0.25"/>
  <cols>
    <col min="1" max="1" width="32.42578125" customWidth="1"/>
    <col min="2" max="2" width="10.42578125" style="2" customWidth="1"/>
    <col min="3" max="3" width="120.7109375" customWidth="1"/>
  </cols>
  <sheetData>
    <row r="1" spans="1:3" s="52" customFormat="1" ht="26.25" customHeight="1" x14ac:dyDescent="0.3">
      <c r="A1" s="218" t="s">
        <v>27</v>
      </c>
      <c r="B1" s="219" t="s">
        <v>354</v>
      </c>
      <c r="C1" s="220">
        <v>2021</v>
      </c>
    </row>
    <row r="2" spans="1:3" ht="31.5" x14ac:dyDescent="0.25">
      <c r="A2" s="32" t="s">
        <v>193</v>
      </c>
      <c r="B2" s="77" t="s">
        <v>353</v>
      </c>
      <c r="C2" s="221" t="s">
        <v>341</v>
      </c>
    </row>
    <row r="3" spans="1:3" ht="31.5" x14ac:dyDescent="0.25">
      <c r="A3" s="42" t="s">
        <v>0</v>
      </c>
      <c r="B3" s="77" t="s">
        <v>340</v>
      </c>
      <c r="C3" s="221" t="s">
        <v>341</v>
      </c>
    </row>
    <row r="4" spans="1:3" x14ac:dyDescent="0.25">
      <c r="A4" s="159" t="s">
        <v>2</v>
      </c>
      <c r="B4" s="194">
        <v>89</v>
      </c>
      <c r="C4" s="195"/>
    </row>
    <row r="5" spans="1:3" x14ac:dyDescent="0.25">
      <c r="A5" s="159" t="s">
        <v>3</v>
      </c>
      <c r="B5" s="194">
        <v>0</v>
      </c>
      <c r="C5" s="195"/>
    </row>
    <row r="6" spans="1:3" x14ac:dyDescent="0.25">
      <c r="A6" s="159" t="s">
        <v>4</v>
      </c>
      <c r="B6" s="194">
        <v>0</v>
      </c>
      <c r="C6" s="195"/>
    </row>
    <row r="7" spans="1:3" x14ac:dyDescent="0.25">
      <c r="A7" s="159" t="s">
        <v>5</v>
      </c>
      <c r="B7" s="194">
        <v>0</v>
      </c>
      <c r="C7" s="195"/>
    </row>
    <row r="8" spans="1:3" x14ac:dyDescent="0.25">
      <c r="A8" s="159" t="s">
        <v>6</v>
      </c>
      <c r="B8" s="194">
        <v>0</v>
      </c>
      <c r="C8" s="195" t="s">
        <v>342</v>
      </c>
    </row>
    <row r="9" spans="1:3" x14ac:dyDescent="0.25">
      <c r="A9" s="159" t="s">
        <v>7</v>
      </c>
      <c r="B9" s="194">
        <v>0</v>
      </c>
      <c r="C9" s="195" t="s">
        <v>343</v>
      </c>
    </row>
    <row r="10" spans="1:3" x14ac:dyDescent="0.25">
      <c r="A10" s="159" t="s">
        <v>8</v>
      </c>
      <c r="B10" s="194">
        <v>0</v>
      </c>
      <c r="C10" s="195"/>
    </row>
    <row r="11" spans="1:3" x14ac:dyDescent="0.25">
      <c r="A11" s="159" t="s">
        <v>9</v>
      </c>
      <c r="B11" s="194">
        <v>0</v>
      </c>
      <c r="C11" s="195"/>
    </row>
    <row r="12" spans="1:3" x14ac:dyDescent="0.25">
      <c r="A12" s="159" t="s">
        <v>10</v>
      </c>
      <c r="B12" s="194">
        <v>0</v>
      </c>
      <c r="C12" s="195"/>
    </row>
    <row r="13" spans="1:3" x14ac:dyDescent="0.25">
      <c r="A13" s="159" t="s">
        <v>11</v>
      </c>
      <c r="B13" s="194">
        <v>0</v>
      </c>
      <c r="C13" s="195"/>
    </row>
    <row r="14" spans="1:3" x14ac:dyDescent="0.25">
      <c r="A14" s="159" t="s">
        <v>12</v>
      </c>
      <c r="B14" s="194">
        <v>0</v>
      </c>
      <c r="C14" s="195"/>
    </row>
    <row r="15" spans="1:3" x14ac:dyDescent="0.25">
      <c r="A15" s="159" t="s">
        <v>13</v>
      </c>
      <c r="B15" s="194">
        <v>2</v>
      </c>
      <c r="C15" s="195"/>
    </row>
    <row r="16" spans="1:3" x14ac:dyDescent="0.25">
      <c r="A16" s="51" t="s">
        <v>14</v>
      </c>
      <c r="B16" s="194">
        <v>2</v>
      </c>
      <c r="C16" s="195"/>
    </row>
    <row r="17" spans="1:6" x14ac:dyDescent="0.25">
      <c r="A17" s="160" t="s">
        <v>15</v>
      </c>
      <c r="B17" s="194"/>
      <c r="C17" s="195"/>
    </row>
    <row r="18" spans="1:6" x14ac:dyDescent="0.25">
      <c r="A18" s="160" t="s">
        <v>16</v>
      </c>
      <c r="B18" s="194"/>
      <c r="C18" s="195" t="s">
        <v>344</v>
      </c>
    </row>
    <row r="19" spans="1:6" x14ac:dyDescent="0.25">
      <c r="A19" s="161" t="s">
        <v>17</v>
      </c>
      <c r="B19" s="194"/>
      <c r="C19" s="195" t="s">
        <v>345</v>
      </c>
    </row>
    <row r="20" spans="1:6" x14ac:dyDescent="0.25">
      <c r="A20" s="222"/>
      <c r="B20" s="196"/>
      <c r="C20" s="197"/>
    </row>
    <row r="21" spans="1:6" ht="31.5" x14ac:dyDescent="0.25">
      <c r="A21" s="32" t="s">
        <v>18</v>
      </c>
      <c r="B21" s="77" t="s">
        <v>340</v>
      </c>
      <c r="C21" s="221" t="s">
        <v>341</v>
      </c>
    </row>
    <row r="22" spans="1:6" ht="30" x14ac:dyDescent="0.25">
      <c r="A22" s="156" t="s">
        <v>29</v>
      </c>
      <c r="B22" s="194">
        <v>69</v>
      </c>
      <c r="C22" s="195" t="s">
        <v>355</v>
      </c>
      <c r="F22" s="70"/>
    </row>
    <row r="23" spans="1:6" x14ac:dyDescent="0.25">
      <c r="A23" s="156" t="s">
        <v>28</v>
      </c>
      <c r="B23" s="194">
        <v>0</v>
      </c>
      <c r="C23" s="195" t="s">
        <v>346</v>
      </c>
    </row>
    <row r="24" spans="1:6" x14ac:dyDescent="0.25">
      <c r="A24" s="159" t="s">
        <v>2</v>
      </c>
      <c r="B24" s="194">
        <v>4</v>
      </c>
      <c r="C24" s="195"/>
    </row>
    <row r="25" spans="1:6" x14ac:dyDescent="0.25">
      <c r="A25" s="159" t="s">
        <v>3</v>
      </c>
      <c r="B25" s="194">
        <v>5</v>
      </c>
      <c r="C25" s="195" t="s">
        <v>347</v>
      </c>
    </row>
    <row r="26" spans="1:6" x14ac:dyDescent="0.25">
      <c r="A26" s="159" t="s">
        <v>4</v>
      </c>
      <c r="B26" s="194">
        <v>0</v>
      </c>
      <c r="C26" s="195"/>
    </row>
    <row r="27" spans="1:6" x14ac:dyDescent="0.25">
      <c r="A27" s="159" t="s">
        <v>5</v>
      </c>
      <c r="B27" s="194">
        <v>0</v>
      </c>
      <c r="C27" s="195"/>
    </row>
    <row r="28" spans="1:6" x14ac:dyDescent="0.25">
      <c r="A28" s="159" t="s">
        <v>6</v>
      </c>
      <c r="B28" s="194">
        <v>3</v>
      </c>
      <c r="C28" s="195"/>
    </row>
    <row r="29" spans="1:6" x14ac:dyDescent="0.25">
      <c r="A29" s="159" t="s">
        <v>7</v>
      </c>
      <c r="B29" s="194"/>
      <c r="C29" s="195" t="s">
        <v>348</v>
      </c>
    </row>
    <row r="30" spans="1:6" x14ac:dyDescent="0.25">
      <c r="A30" s="159" t="s">
        <v>8</v>
      </c>
      <c r="B30" s="194">
        <v>0</v>
      </c>
      <c r="C30" s="195"/>
    </row>
    <row r="31" spans="1:6" x14ac:dyDescent="0.25">
      <c r="A31" s="159" t="s">
        <v>9</v>
      </c>
      <c r="B31" s="194">
        <v>0</v>
      </c>
      <c r="C31" s="195"/>
    </row>
    <row r="32" spans="1:6" x14ac:dyDescent="0.25">
      <c r="A32" s="159" t="s">
        <v>10</v>
      </c>
      <c r="B32" s="194">
        <v>0</v>
      </c>
      <c r="C32" s="195"/>
    </row>
    <row r="33" spans="1:3" x14ac:dyDescent="0.25">
      <c r="A33" s="159" t="s">
        <v>11</v>
      </c>
      <c r="B33" s="194">
        <v>0</v>
      </c>
      <c r="C33" s="195"/>
    </row>
    <row r="34" spans="1:3" x14ac:dyDescent="0.25">
      <c r="A34" s="159" t="s">
        <v>12</v>
      </c>
      <c r="B34" s="194">
        <v>0</v>
      </c>
      <c r="C34" s="195"/>
    </row>
    <row r="35" spans="1:3" x14ac:dyDescent="0.25">
      <c r="A35" s="159" t="s">
        <v>13</v>
      </c>
      <c r="B35" s="194">
        <v>1</v>
      </c>
      <c r="C35" s="195" t="s">
        <v>349</v>
      </c>
    </row>
    <row r="36" spans="1:3" x14ac:dyDescent="0.25">
      <c r="A36" s="51" t="s">
        <v>14</v>
      </c>
      <c r="B36" s="194"/>
      <c r="C36" s="195"/>
    </row>
    <row r="37" spans="1:3" x14ac:dyDescent="0.25">
      <c r="A37" s="160" t="s">
        <v>15</v>
      </c>
      <c r="B37" s="194"/>
      <c r="C37" s="195" t="s">
        <v>350</v>
      </c>
    </row>
    <row r="38" spans="1:3" x14ac:dyDescent="0.25">
      <c r="A38" s="160" t="s">
        <v>16</v>
      </c>
      <c r="B38" s="194"/>
      <c r="C38" s="195" t="s">
        <v>351</v>
      </c>
    </row>
    <row r="39" spans="1:3" x14ac:dyDescent="0.25">
      <c r="A39" s="161" t="s">
        <v>17</v>
      </c>
      <c r="B39" s="196"/>
      <c r="C39" s="197" t="s">
        <v>352</v>
      </c>
    </row>
  </sheetData>
  <pageMargins left="0.7" right="0.7" top="0.75" bottom="0.75" header="0.3" footer="0.3"/>
  <pageSetup paperSize="9" scale="80" fitToHeight="0" orientation="landscape"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EA3C9-90DE-4DFD-AC0A-CB92A4FDEDB2}">
  <sheetPr>
    <pageSetUpPr fitToPage="1"/>
  </sheetPr>
  <dimension ref="A1:C39"/>
  <sheetViews>
    <sheetView workbookViewId="0">
      <selection activeCell="A2" sqref="A2"/>
    </sheetView>
  </sheetViews>
  <sheetFormatPr defaultRowHeight="15" x14ac:dyDescent="0.25"/>
  <cols>
    <col min="1" max="1" width="32.42578125" customWidth="1"/>
    <col min="2" max="2" width="10.42578125" style="2" customWidth="1"/>
    <col min="3" max="3" width="120.7109375" customWidth="1"/>
    <col min="5" max="5" width="50.5703125" customWidth="1"/>
  </cols>
  <sheetData>
    <row r="1" spans="1:3" ht="15.75" x14ac:dyDescent="0.25">
      <c r="A1" s="109" t="s">
        <v>27</v>
      </c>
      <c r="B1" s="72" t="s">
        <v>126</v>
      </c>
      <c r="C1" s="110">
        <v>2021</v>
      </c>
    </row>
    <row r="2" spans="1:3" ht="31.5" x14ac:dyDescent="0.25">
      <c r="A2" s="87" t="s">
        <v>1</v>
      </c>
      <c r="B2" s="76" t="s">
        <v>158</v>
      </c>
      <c r="C2" s="111" t="s">
        <v>359</v>
      </c>
    </row>
    <row r="3" spans="1:3" x14ac:dyDescent="0.25">
      <c r="A3" s="141" t="s">
        <v>0</v>
      </c>
      <c r="B3" s="225">
        <v>93</v>
      </c>
      <c r="C3" s="80" t="s">
        <v>356</v>
      </c>
    </row>
    <row r="4" spans="1:3" x14ac:dyDescent="0.25">
      <c r="A4" s="67" t="s">
        <v>2</v>
      </c>
      <c r="B4" s="225">
        <v>1</v>
      </c>
      <c r="C4" s="80" t="s">
        <v>357</v>
      </c>
    </row>
    <row r="5" spans="1:3" x14ac:dyDescent="0.25">
      <c r="A5" s="67" t="s">
        <v>3</v>
      </c>
      <c r="B5" s="225">
        <v>1</v>
      </c>
      <c r="C5" s="80" t="s">
        <v>358</v>
      </c>
    </row>
    <row r="6" spans="1:3" x14ac:dyDescent="0.25">
      <c r="A6" s="67" t="s">
        <v>4</v>
      </c>
      <c r="B6" s="225">
        <v>0</v>
      </c>
      <c r="C6" s="80"/>
    </row>
    <row r="7" spans="1:3" ht="15.75" x14ac:dyDescent="0.25">
      <c r="A7" s="67" t="s">
        <v>181</v>
      </c>
      <c r="B7" s="225">
        <v>0</v>
      </c>
      <c r="C7" s="80"/>
    </row>
    <row r="8" spans="1:3" x14ac:dyDescent="0.25">
      <c r="A8" s="67" t="s">
        <v>6</v>
      </c>
      <c r="B8" s="225">
        <v>3</v>
      </c>
      <c r="C8" s="80"/>
    </row>
    <row r="9" spans="1:3" ht="30" x14ac:dyDescent="0.25">
      <c r="A9" s="67" t="s">
        <v>7</v>
      </c>
      <c r="B9" s="225">
        <v>1</v>
      </c>
      <c r="C9" s="80" t="s">
        <v>362</v>
      </c>
    </row>
    <row r="10" spans="1:3" x14ac:dyDescent="0.25">
      <c r="A10" s="67" t="s">
        <v>8</v>
      </c>
      <c r="B10" s="225">
        <v>0</v>
      </c>
      <c r="C10" s="80"/>
    </row>
    <row r="11" spans="1:3" x14ac:dyDescent="0.25">
      <c r="A11" s="67" t="s">
        <v>9</v>
      </c>
      <c r="B11" s="225">
        <v>0</v>
      </c>
      <c r="C11" s="80"/>
    </row>
    <row r="12" spans="1:3" x14ac:dyDescent="0.25">
      <c r="A12" s="67" t="s">
        <v>10</v>
      </c>
      <c r="B12" s="225">
        <v>0</v>
      </c>
      <c r="C12" s="80"/>
    </row>
    <row r="13" spans="1:3" x14ac:dyDescent="0.25">
      <c r="A13" s="67" t="s">
        <v>11</v>
      </c>
      <c r="B13" s="225">
        <v>3</v>
      </c>
      <c r="C13" s="80" t="s">
        <v>363</v>
      </c>
    </row>
    <row r="14" spans="1:3" x14ac:dyDescent="0.25">
      <c r="A14" s="67" t="s">
        <v>12</v>
      </c>
      <c r="B14" s="225">
        <v>7</v>
      </c>
      <c r="C14" s="80"/>
    </row>
    <row r="15" spans="1:3" x14ac:dyDescent="0.25">
      <c r="A15" s="67" t="s">
        <v>13</v>
      </c>
      <c r="B15" s="225">
        <v>0</v>
      </c>
      <c r="C15" s="80"/>
    </row>
    <row r="16" spans="1:3" x14ac:dyDescent="0.25">
      <c r="A16" s="68" t="s">
        <v>14</v>
      </c>
      <c r="B16" s="225"/>
      <c r="C16" s="80"/>
    </row>
    <row r="17" spans="1:3" ht="30" x14ac:dyDescent="0.25">
      <c r="A17" s="64" t="s">
        <v>15</v>
      </c>
      <c r="B17" s="225"/>
      <c r="C17" s="80" t="s">
        <v>364</v>
      </c>
    </row>
    <row r="18" spans="1:3" x14ac:dyDescent="0.25">
      <c r="A18" s="64" t="s">
        <v>16</v>
      </c>
      <c r="B18" s="225"/>
      <c r="C18" s="80" t="s">
        <v>365</v>
      </c>
    </row>
    <row r="19" spans="1:3" ht="30.75" thickBot="1" x14ac:dyDescent="0.3">
      <c r="A19" s="65" t="s">
        <v>17</v>
      </c>
      <c r="B19" s="81"/>
      <c r="C19" s="82" t="s">
        <v>366</v>
      </c>
    </row>
    <row r="20" spans="1:3" x14ac:dyDescent="0.25">
      <c r="A20" s="12"/>
      <c r="B20" s="13"/>
      <c r="C20" s="12"/>
    </row>
    <row r="21" spans="1:3" ht="31.5" x14ac:dyDescent="0.25">
      <c r="A21" s="223" t="s">
        <v>18</v>
      </c>
      <c r="B21" s="77" t="s">
        <v>158</v>
      </c>
      <c r="C21" s="78" t="s">
        <v>360</v>
      </c>
    </row>
    <row r="22" spans="1:3" x14ac:dyDescent="0.25">
      <c r="A22" s="224" t="s">
        <v>29</v>
      </c>
      <c r="B22" s="225">
        <v>69</v>
      </c>
      <c r="C22" s="226" t="s">
        <v>338</v>
      </c>
    </row>
    <row r="23" spans="1:3" x14ac:dyDescent="0.25">
      <c r="A23" s="224" t="s">
        <v>28</v>
      </c>
      <c r="B23" s="225">
        <v>0</v>
      </c>
      <c r="C23" s="226" t="s">
        <v>339</v>
      </c>
    </row>
    <row r="24" spans="1:3" x14ac:dyDescent="0.25">
      <c r="A24" s="227" t="s">
        <v>2</v>
      </c>
      <c r="B24" s="225">
        <v>0</v>
      </c>
      <c r="C24" s="226"/>
    </row>
    <row r="25" spans="1:3" x14ac:dyDescent="0.25">
      <c r="A25" s="227" t="s">
        <v>3</v>
      </c>
      <c r="B25" s="225">
        <v>0</v>
      </c>
      <c r="C25" s="226"/>
    </row>
    <row r="26" spans="1:3" x14ac:dyDescent="0.25">
      <c r="A26" s="227" t="s">
        <v>4</v>
      </c>
      <c r="B26" s="225">
        <v>0</v>
      </c>
      <c r="C26" s="226" t="s">
        <v>332</v>
      </c>
    </row>
    <row r="27" spans="1:3" ht="30" x14ac:dyDescent="0.25">
      <c r="A27" s="227" t="s">
        <v>5</v>
      </c>
      <c r="B27" s="225">
        <v>2</v>
      </c>
      <c r="C27" s="226" t="s">
        <v>333</v>
      </c>
    </row>
    <row r="28" spans="1:3" x14ac:dyDescent="0.25">
      <c r="A28" s="227" t="s">
        <v>6</v>
      </c>
      <c r="B28" s="225">
        <v>3</v>
      </c>
      <c r="C28" s="226"/>
    </row>
    <row r="29" spans="1:3" x14ac:dyDescent="0.25">
      <c r="A29" s="227" t="s">
        <v>7</v>
      </c>
      <c r="B29" s="225">
        <v>0</v>
      </c>
      <c r="C29" s="226"/>
    </row>
    <row r="30" spans="1:3" x14ac:dyDescent="0.25">
      <c r="A30" s="227" t="s">
        <v>8</v>
      </c>
      <c r="B30" s="225">
        <v>0</v>
      </c>
      <c r="C30" s="226"/>
    </row>
    <row r="31" spans="1:3" x14ac:dyDescent="0.25">
      <c r="A31" s="227" t="s">
        <v>9</v>
      </c>
      <c r="B31" s="225">
        <v>0</v>
      </c>
      <c r="C31" s="226"/>
    </row>
    <row r="32" spans="1:3" x14ac:dyDescent="0.25">
      <c r="A32" s="227" t="s">
        <v>10</v>
      </c>
      <c r="B32" s="225">
        <v>0</v>
      </c>
      <c r="C32" s="226"/>
    </row>
    <row r="33" spans="1:3" x14ac:dyDescent="0.25">
      <c r="A33" s="227" t="s">
        <v>11</v>
      </c>
      <c r="B33" s="225">
        <v>0</v>
      </c>
      <c r="C33" s="226"/>
    </row>
    <row r="34" spans="1:3" x14ac:dyDescent="0.25">
      <c r="A34" s="227" t="s">
        <v>12</v>
      </c>
      <c r="B34" s="225">
        <v>2</v>
      </c>
      <c r="C34" s="226" t="s">
        <v>334</v>
      </c>
    </row>
    <row r="35" spans="1:3" x14ac:dyDescent="0.25">
      <c r="A35" s="227" t="s">
        <v>13</v>
      </c>
      <c r="B35" s="225">
        <v>2</v>
      </c>
      <c r="C35" s="226" t="s">
        <v>335</v>
      </c>
    </row>
    <row r="36" spans="1:3" x14ac:dyDescent="0.25">
      <c r="A36" s="51" t="s">
        <v>14</v>
      </c>
      <c r="B36" s="225"/>
      <c r="C36" s="226"/>
    </row>
    <row r="37" spans="1:3" ht="60" x14ac:dyDescent="0.25">
      <c r="A37" s="228" t="s">
        <v>15</v>
      </c>
      <c r="B37" s="225"/>
      <c r="C37" s="226" t="s">
        <v>336</v>
      </c>
    </row>
    <row r="38" spans="1:3" ht="30" x14ac:dyDescent="0.25">
      <c r="A38" s="228" t="s">
        <v>16</v>
      </c>
      <c r="B38" s="225"/>
      <c r="C38" s="226" t="s">
        <v>337</v>
      </c>
    </row>
    <row r="39" spans="1:3" x14ac:dyDescent="0.25">
      <c r="A39" s="229" t="s">
        <v>17</v>
      </c>
      <c r="B39" s="230"/>
      <c r="C39" s="231" t="s">
        <v>361</v>
      </c>
    </row>
  </sheetData>
  <pageMargins left="0.7" right="0.7" top="0.75" bottom="0.75" header="0.3" footer="0.3"/>
  <pageSetup paperSize="9" scale="80" fitToHeight="0" orientation="landscape"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36A5F-B69E-4A59-8FBD-C0239E0BBE0F}">
  <sheetPr>
    <pageSetUpPr fitToPage="1"/>
  </sheetPr>
  <dimension ref="A1:C39"/>
  <sheetViews>
    <sheetView topLeftCell="A13" workbookViewId="0">
      <selection activeCell="C23" sqref="C23"/>
    </sheetView>
  </sheetViews>
  <sheetFormatPr defaultRowHeight="15" x14ac:dyDescent="0.25"/>
  <cols>
    <col min="1" max="1" width="32.42578125" customWidth="1"/>
    <col min="2" max="2" width="10.42578125" style="2" customWidth="1"/>
    <col min="3" max="3" width="120.7109375" customWidth="1"/>
  </cols>
  <sheetData>
    <row r="1" spans="1:3" s="10" customFormat="1" ht="18.75" x14ac:dyDescent="0.25">
      <c r="A1" s="239" t="s">
        <v>27</v>
      </c>
      <c r="B1" s="240" t="s">
        <v>19</v>
      </c>
      <c r="C1" s="114">
        <v>2021</v>
      </c>
    </row>
    <row r="2" spans="1:3" ht="30" x14ac:dyDescent="0.25">
      <c r="A2" s="223" t="s">
        <v>1</v>
      </c>
      <c r="B2" s="28" t="s">
        <v>151</v>
      </c>
      <c r="C2" s="53" t="s">
        <v>367</v>
      </c>
    </row>
    <row r="3" spans="1:3" x14ac:dyDescent="0.25">
      <c r="A3" s="59" t="s">
        <v>0</v>
      </c>
      <c r="B3" s="225">
        <v>93</v>
      </c>
      <c r="C3" s="234" t="s">
        <v>381</v>
      </c>
    </row>
    <row r="4" spans="1:3" x14ac:dyDescent="0.25">
      <c r="A4" s="235" t="s">
        <v>2</v>
      </c>
      <c r="B4" s="225">
        <v>3</v>
      </c>
      <c r="C4" s="234"/>
    </row>
    <row r="5" spans="1:3" x14ac:dyDescent="0.25">
      <c r="A5" s="235" t="s">
        <v>3</v>
      </c>
      <c r="B5" s="225">
        <v>0</v>
      </c>
      <c r="C5" s="234"/>
    </row>
    <row r="6" spans="1:3" ht="30" x14ac:dyDescent="0.25">
      <c r="A6" s="235" t="s">
        <v>4</v>
      </c>
      <c r="B6" s="225">
        <v>1</v>
      </c>
      <c r="C6" s="234" t="s">
        <v>375</v>
      </c>
    </row>
    <row r="7" spans="1:3" x14ac:dyDescent="0.25">
      <c r="A7" s="235" t="s">
        <v>5</v>
      </c>
      <c r="B7" s="225">
        <v>0</v>
      </c>
      <c r="C7" s="234"/>
    </row>
    <row r="8" spans="1:3" x14ac:dyDescent="0.25">
      <c r="A8" s="235" t="s">
        <v>6</v>
      </c>
      <c r="B8" s="225">
        <v>3</v>
      </c>
      <c r="C8" s="234"/>
    </row>
    <row r="9" spans="1:3" x14ac:dyDescent="0.25">
      <c r="A9" s="235" t="s">
        <v>7</v>
      </c>
      <c r="B9" s="225">
        <v>1</v>
      </c>
      <c r="C9" s="234"/>
    </row>
    <row r="10" spans="1:3" x14ac:dyDescent="0.25">
      <c r="A10" s="235" t="s">
        <v>8</v>
      </c>
      <c r="B10" s="225">
        <v>0</v>
      </c>
      <c r="C10" s="234"/>
    </row>
    <row r="11" spans="1:3" x14ac:dyDescent="0.25">
      <c r="A11" s="235" t="s">
        <v>9</v>
      </c>
      <c r="B11" s="225">
        <v>0</v>
      </c>
      <c r="C11" s="234"/>
    </row>
    <row r="12" spans="1:3" x14ac:dyDescent="0.25">
      <c r="A12" s="235" t="s">
        <v>10</v>
      </c>
      <c r="B12" s="225">
        <v>0</v>
      </c>
      <c r="C12" s="234"/>
    </row>
    <row r="13" spans="1:3" x14ac:dyDescent="0.25">
      <c r="A13" s="235" t="s">
        <v>11</v>
      </c>
      <c r="B13" s="225"/>
      <c r="C13" s="234" t="s">
        <v>376</v>
      </c>
    </row>
    <row r="14" spans="1:3" x14ac:dyDescent="0.25">
      <c r="A14" s="235" t="s">
        <v>12</v>
      </c>
      <c r="B14" s="225">
        <v>6</v>
      </c>
      <c r="C14" s="234" t="s">
        <v>382</v>
      </c>
    </row>
    <row r="15" spans="1:3" x14ac:dyDescent="0.25">
      <c r="A15" s="235" t="s">
        <v>13</v>
      </c>
      <c r="B15" s="225">
        <v>2</v>
      </c>
      <c r="C15" s="234" t="s">
        <v>379</v>
      </c>
    </row>
    <row r="16" spans="1:3" x14ac:dyDescent="0.25">
      <c r="A16" s="51" t="s">
        <v>14</v>
      </c>
      <c r="B16" s="225"/>
      <c r="C16" s="234"/>
    </row>
    <row r="17" spans="1:3" x14ac:dyDescent="0.25">
      <c r="A17" s="236" t="s">
        <v>15</v>
      </c>
      <c r="B17" s="225"/>
      <c r="C17" s="234" t="s">
        <v>378</v>
      </c>
    </row>
    <row r="18" spans="1:3" ht="21" customHeight="1" x14ac:dyDescent="0.25">
      <c r="A18" s="236" t="s">
        <v>16</v>
      </c>
      <c r="B18" s="225"/>
      <c r="C18" s="234" t="s">
        <v>380</v>
      </c>
    </row>
    <row r="19" spans="1:3" x14ac:dyDescent="0.25">
      <c r="A19" s="237" t="s">
        <v>17</v>
      </c>
      <c r="B19" s="230"/>
      <c r="C19" s="238" t="s">
        <v>377</v>
      </c>
    </row>
    <row r="20" spans="1:3" x14ac:dyDescent="0.25">
      <c r="A20" s="12"/>
      <c r="B20" s="13"/>
      <c r="C20" s="12"/>
    </row>
    <row r="21" spans="1:3" ht="30" x14ac:dyDescent="0.25">
      <c r="A21" s="223" t="s">
        <v>18</v>
      </c>
      <c r="B21" s="28" t="s">
        <v>151</v>
      </c>
      <c r="C21" s="53" t="s">
        <v>367</v>
      </c>
    </row>
    <row r="22" spans="1:3" ht="30" x14ac:dyDescent="0.25">
      <c r="A22" s="123" t="s">
        <v>29</v>
      </c>
      <c r="B22" s="34">
        <v>7</v>
      </c>
      <c r="C22" s="234" t="s">
        <v>370</v>
      </c>
    </row>
    <row r="23" spans="1:3" x14ac:dyDescent="0.25">
      <c r="A23" s="123" t="s">
        <v>28</v>
      </c>
      <c r="B23" s="34">
        <v>0</v>
      </c>
      <c r="C23" s="234" t="s">
        <v>371</v>
      </c>
    </row>
    <row r="24" spans="1:3" x14ac:dyDescent="0.25">
      <c r="A24" s="235" t="s">
        <v>2</v>
      </c>
      <c r="B24" s="34">
        <v>2</v>
      </c>
      <c r="C24" s="234"/>
    </row>
    <row r="25" spans="1:3" x14ac:dyDescent="0.25">
      <c r="A25" s="235" t="s">
        <v>3</v>
      </c>
      <c r="B25" s="34">
        <v>1</v>
      </c>
      <c r="C25" s="234"/>
    </row>
    <row r="26" spans="1:3" x14ac:dyDescent="0.25">
      <c r="A26" s="235" t="s">
        <v>4</v>
      </c>
      <c r="B26" s="34">
        <v>0</v>
      </c>
      <c r="C26" s="234"/>
    </row>
    <row r="27" spans="1:3" x14ac:dyDescent="0.25">
      <c r="A27" s="235" t="s">
        <v>5</v>
      </c>
      <c r="B27" s="34">
        <v>0</v>
      </c>
      <c r="C27" s="234"/>
    </row>
    <row r="28" spans="1:3" x14ac:dyDescent="0.25">
      <c r="A28" s="235" t="s">
        <v>6</v>
      </c>
      <c r="B28" s="34">
        <v>3</v>
      </c>
      <c r="C28" s="234"/>
    </row>
    <row r="29" spans="1:3" x14ac:dyDescent="0.25">
      <c r="A29" s="235" t="s">
        <v>7</v>
      </c>
      <c r="B29" s="34"/>
      <c r="C29" s="234" t="s">
        <v>348</v>
      </c>
    </row>
    <row r="30" spans="1:3" x14ac:dyDescent="0.25">
      <c r="A30" s="235" t="s">
        <v>8</v>
      </c>
      <c r="B30" s="34">
        <v>0</v>
      </c>
      <c r="C30" s="234" t="s">
        <v>369</v>
      </c>
    </row>
    <row r="31" spans="1:3" x14ac:dyDescent="0.25">
      <c r="A31" s="235" t="s">
        <v>9</v>
      </c>
      <c r="B31" s="34">
        <v>0</v>
      </c>
      <c r="C31" s="234"/>
    </row>
    <row r="32" spans="1:3" x14ac:dyDescent="0.25">
      <c r="A32" s="235" t="s">
        <v>10</v>
      </c>
      <c r="B32" s="34">
        <v>0</v>
      </c>
      <c r="C32" s="234"/>
    </row>
    <row r="33" spans="1:3" x14ac:dyDescent="0.25">
      <c r="A33" s="235" t="s">
        <v>11</v>
      </c>
      <c r="B33" s="34">
        <v>0</v>
      </c>
      <c r="C33" s="234"/>
    </row>
    <row r="34" spans="1:3" x14ac:dyDescent="0.25">
      <c r="A34" s="235" t="s">
        <v>12</v>
      </c>
      <c r="B34" s="34">
        <v>0</v>
      </c>
      <c r="C34" s="234"/>
    </row>
    <row r="35" spans="1:3" x14ac:dyDescent="0.25">
      <c r="A35" s="235" t="s">
        <v>13</v>
      </c>
      <c r="B35" s="34">
        <v>0</v>
      </c>
      <c r="C35" s="234"/>
    </row>
    <row r="36" spans="1:3" x14ac:dyDescent="0.25">
      <c r="A36" s="51" t="s">
        <v>14</v>
      </c>
      <c r="B36" s="34"/>
      <c r="C36" s="234"/>
    </row>
    <row r="37" spans="1:3" ht="53.25" customHeight="1" x14ac:dyDescent="0.25">
      <c r="A37" s="236" t="s">
        <v>15</v>
      </c>
      <c r="B37" s="34"/>
      <c r="C37" s="234" t="s">
        <v>372</v>
      </c>
    </row>
    <row r="38" spans="1:3" ht="30" x14ac:dyDescent="0.25">
      <c r="A38" s="236" t="s">
        <v>16</v>
      </c>
      <c r="B38" s="34"/>
      <c r="C38" s="234" t="s">
        <v>373</v>
      </c>
    </row>
    <row r="39" spans="1:3" ht="18" customHeight="1" x14ac:dyDescent="0.25">
      <c r="A39" s="237" t="s">
        <v>17</v>
      </c>
      <c r="B39" s="41"/>
      <c r="C39" s="238" t="s">
        <v>374</v>
      </c>
    </row>
  </sheetData>
  <printOptions horizontalCentered="1" verticalCentered="1"/>
  <pageMargins left="0" right="0" top="0" bottom="0" header="0.31496062992125984" footer="0.31496062992125984"/>
  <pageSetup paperSize="9" scale="88" fitToHeight="0" orientation="landscape"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ED78B-5D98-44ED-A2D6-0A93D4BC8628}">
  <sheetPr>
    <tabColor rgb="FF00B050"/>
    <pageSetUpPr fitToPage="1"/>
  </sheetPr>
  <dimension ref="A1:C39"/>
  <sheetViews>
    <sheetView topLeftCell="A24" zoomScale="130" zoomScaleNormal="130" workbookViewId="0">
      <selection activeCell="B43" sqref="B43"/>
    </sheetView>
  </sheetViews>
  <sheetFormatPr defaultRowHeight="15" x14ac:dyDescent="0.25"/>
  <cols>
    <col min="1" max="1" width="33.85546875" bestFit="1" customWidth="1"/>
    <col min="2" max="2" width="8.28515625" style="2" bestFit="1" customWidth="1"/>
    <col min="3" max="3" width="120.85546875" style="1" bestFit="1" customWidth="1"/>
  </cols>
  <sheetData>
    <row r="1" spans="1:3" ht="18.75" x14ac:dyDescent="0.25">
      <c r="A1" s="115" t="s">
        <v>27</v>
      </c>
      <c r="B1" s="72" t="s">
        <v>20</v>
      </c>
      <c r="C1" s="110">
        <v>2021</v>
      </c>
    </row>
    <row r="2" spans="1:3" ht="30.75" thickBot="1" x14ac:dyDescent="0.3">
      <c r="A2" s="206" t="s">
        <v>1</v>
      </c>
      <c r="B2" s="335" t="s">
        <v>152</v>
      </c>
      <c r="C2" s="336" t="s">
        <v>396</v>
      </c>
    </row>
    <row r="3" spans="1:3" x14ac:dyDescent="0.25">
      <c r="A3" s="337" t="s">
        <v>0</v>
      </c>
      <c r="B3" s="338">
        <v>95.83</v>
      </c>
      <c r="C3" s="339"/>
    </row>
    <row r="4" spans="1:3" x14ac:dyDescent="0.25">
      <c r="A4" s="67" t="s">
        <v>2</v>
      </c>
      <c r="B4" s="334">
        <v>0</v>
      </c>
      <c r="C4" s="340" t="s">
        <v>427</v>
      </c>
    </row>
    <row r="5" spans="1:3" x14ac:dyDescent="0.25">
      <c r="A5" s="67" t="s">
        <v>3</v>
      </c>
      <c r="B5" s="334">
        <v>0</v>
      </c>
      <c r="C5" s="340" t="s">
        <v>428</v>
      </c>
    </row>
    <row r="6" spans="1:3" x14ac:dyDescent="0.25">
      <c r="A6" s="67" t="s">
        <v>4</v>
      </c>
      <c r="B6" s="334">
        <v>1</v>
      </c>
      <c r="C6" s="340" t="s">
        <v>429</v>
      </c>
    </row>
    <row r="7" spans="1:3" x14ac:dyDescent="0.25">
      <c r="A7" s="67" t="s">
        <v>5</v>
      </c>
      <c r="B7" s="334">
        <v>0</v>
      </c>
      <c r="C7" s="340"/>
    </row>
    <row r="8" spans="1:3" x14ac:dyDescent="0.25">
      <c r="A8" s="67" t="s">
        <v>6</v>
      </c>
      <c r="B8" s="334">
        <v>3</v>
      </c>
      <c r="C8" s="340"/>
    </row>
    <row r="9" spans="1:3" ht="45" x14ac:dyDescent="0.25">
      <c r="A9" s="67" t="s">
        <v>7</v>
      </c>
      <c r="B9" s="225">
        <v>1</v>
      </c>
      <c r="C9" s="340" t="s">
        <v>430</v>
      </c>
    </row>
    <row r="10" spans="1:3" x14ac:dyDescent="0.25">
      <c r="A10" s="67" t="s">
        <v>8</v>
      </c>
      <c r="B10" s="225">
        <v>0</v>
      </c>
      <c r="C10" s="340"/>
    </row>
    <row r="11" spans="1:3" x14ac:dyDescent="0.25">
      <c r="A11" s="67" t="s">
        <v>9</v>
      </c>
      <c r="B11" s="225">
        <v>0</v>
      </c>
      <c r="C11" s="340"/>
    </row>
    <row r="12" spans="1:3" x14ac:dyDescent="0.25">
      <c r="A12" s="67" t="s">
        <v>10</v>
      </c>
      <c r="B12" s="225">
        <v>0</v>
      </c>
      <c r="C12" s="340"/>
    </row>
    <row r="13" spans="1:3" ht="30" x14ac:dyDescent="0.25">
      <c r="A13" s="67" t="s">
        <v>11</v>
      </c>
      <c r="B13" s="225">
        <v>2</v>
      </c>
      <c r="C13" s="340" t="s">
        <v>431</v>
      </c>
    </row>
    <row r="14" spans="1:3" x14ac:dyDescent="0.25">
      <c r="A14" s="67" t="s">
        <v>12</v>
      </c>
      <c r="B14" s="225">
        <v>2</v>
      </c>
      <c r="C14" s="340"/>
    </row>
    <row r="15" spans="1:3" ht="30" x14ac:dyDescent="0.25">
      <c r="A15" s="67" t="s">
        <v>13</v>
      </c>
      <c r="B15" s="225">
        <v>6</v>
      </c>
      <c r="C15" s="340" t="s">
        <v>432</v>
      </c>
    </row>
    <row r="16" spans="1:3" x14ac:dyDescent="0.25">
      <c r="A16" s="68" t="s">
        <v>14</v>
      </c>
      <c r="B16" s="241"/>
      <c r="C16" s="340"/>
    </row>
    <row r="17" spans="1:3" ht="30" x14ac:dyDescent="0.25">
      <c r="A17" s="64" t="s">
        <v>15</v>
      </c>
      <c r="B17" s="241"/>
      <c r="C17" s="340" t="s">
        <v>433</v>
      </c>
    </row>
    <row r="18" spans="1:3" x14ac:dyDescent="0.25">
      <c r="A18" s="64" t="s">
        <v>16</v>
      </c>
      <c r="B18" s="225"/>
      <c r="C18" s="340" t="s">
        <v>434</v>
      </c>
    </row>
    <row r="19" spans="1:3" ht="15.75" thickBot="1" x14ac:dyDescent="0.3">
      <c r="A19" s="65" t="s">
        <v>17</v>
      </c>
      <c r="B19" s="81"/>
      <c r="C19" s="341" t="s">
        <v>435</v>
      </c>
    </row>
    <row r="20" spans="1:3" x14ac:dyDescent="0.25">
      <c r="A20" s="12"/>
      <c r="B20" s="13"/>
      <c r="C20" s="14"/>
    </row>
    <row r="21" spans="1:3" ht="30.75" thickBot="1" x14ac:dyDescent="0.3">
      <c r="A21" s="343" t="s">
        <v>18</v>
      </c>
      <c r="B21" s="335" t="s">
        <v>152</v>
      </c>
      <c r="C21" s="336" t="s">
        <v>397</v>
      </c>
    </row>
    <row r="22" spans="1:3" x14ac:dyDescent="0.25">
      <c r="A22" s="344" t="s">
        <v>29</v>
      </c>
      <c r="B22" s="345">
        <v>8</v>
      </c>
      <c r="C22" s="346" t="s">
        <v>436</v>
      </c>
    </row>
    <row r="23" spans="1:3" x14ac:dyDescent="0.25">
      <c r="A23" s="141" t="s">
        <v>28</v>
      </c>
      <c r="B23" s="34">
        <v>0</v>
      </c>
      <c r="C23" s="80" t="s">
        <v>371</v>
      </c>
    </row>
    <row r="24" spans="1:3" x14ac:dyDescent="0.25">
      <c r="A24" s="67" t="s">
        <v>2</v>
      </c>
      <c r="B24" s="34">
        <v>2</v>
      </c>
      <c r="C24" s="80"/>
    </row>
    <row r="25" spans="1:3" x14ac:dyDescent="0.25">
      <c r="A25" s="67" t="s">
        <v>3</v>
      </c>
      <c r="B25" s="34">
        <v>4</v>
      </c>
      <c r="C25" s="80" t="s">
        <v>421</v>
      </c>
    </row>
    <row r="26" spans="1:3" x14ac:dyDescent="0.25">
      <c r="A26" s="67" t="s">
        <v>4</v>
      </c>
      <c r="B26" s="34">
        <v>0</v>
      </c>
      <c r="C26" s="80"/>
    </row>
    <row r="27" spans="1:3" x14ac:dyDescent="0.25">
      <c r="A27" s="67" t="s">
        <v>5</v>
      </c>
      <c r="B27" s="34">
        <v>1</v>
      </c>
      <c r="C27" s="80" t="s">
        <v>422</v>
      </c>
    </row>
    <row r="28" spans="1:3" x14ac:dyDescent="0.25">
      <c r="A28" s="67" t="s">
        <v>6</v>
      </c>
      <c r="B28" s="34">
        <v>3</v>
      </c>
      <c r="C28" s="80"/>
    </row>
    <row r="29" spans="1:3" x14ac:dyDescent="0.25">
      <c r="A29" s="67" t="s">
        <v>7</v>
      </c>
      <c r="B29" s="34">
        <v>0</v>
      </c>
      <c r="C29" s="80"/>
    </row>
    <row r="30" spans="1:3" x14ac:dyDescent="0.25">
      <c r="A30" s="67" t="s">
        <v>8</v>
      </c>
      <c r="B30" s="34">
        <v>0</v>
      </c>
      <c r="C30" s="80"/>
    </row>
    <row r="31" spans="1:3" x14ac:dyDescent="0.25">
      <c r="A31" s="67" t="s">
        <v>9</v>
      </c>
      <c r="B31" s="34">
        <v>0</v>
      </c>
      <c r="C31" s="80"/>
    </row>
    <row r="32" spans="1:3" x14ac:dyDescent="0.25">
      <c r="A32" s="67" t="s">
        <v>10</v>
      </c>
      <c r="B32" s="34">
        <v>0</v>
      </c>
      <c r="C32" s="80"/>
    </row>
    <row r="33" spans="1:3" x14ac:dyDescent="0.25">
      <c r="A33" s="67" t="s">
        <v>11</v>
      </c>
      <c r="B33" s="34">
        <v>0</v>
      </c>
      <c r="C33" s="80"/>
    </row>
    <row r="34" spans="1:3" x14ac:dyDescent="0.25">
      <c r="A34" s="67" t="s">
        <v>12</v>
      </c>
      <c r="B34" s="34">
        <v>0</v>
      </c>
      <c r="C34" s="80"/>
    </row>
    <row r="35" spans="1:3" x14ac:dyDescent="0.25">
      <c r="A35" s="67" t="s">
        <v>13</v>
      </c>
      <c r="B35" s="34">
        <v>1</v>
      </c>
      <c r="C35" s="80" t="s">
        <v>423</v>
      </c>
    </row>
    <row r="36" spans="1:3" x14ac:dyDescent="0.25">
      <c r="A36" s="68" t="s">
        <v>14</v>
      </c>
      <c r="B36" s="34"/>
      <c r="C36" s="80"/>
    </row>
    <row r="37" spans="1:3" ht="45" x14ac:dyDescent="0.25">
      <c r="A37" s="64" t="s">
        <v>15</v>
      </c>
      <c r="B37" s="34"/>
      <c r="C37" s="80" t="s">
        <v>425</v>
      </c>
    </row>
    <row r="38" spans="1:3" ht="45" x14ac:dyDescent="0.25">
      <c r="A38" s="64" t="s">
        <v>16</v>
      </c>
      <c r="B38" s="34"/>
      <c r="C38" s="80" t="s">
        <v>426</v>
      </c>
    </row>
    <row r="39" spans="1:3" ht="15.75" thickBot="1" x14ac:dyDescent="0.3">
      <c r="A39" s="65" t="s">
        <v>17</v>
      </c>
      <c r="B39" s="347"/>
      <c r="C39" s="82" t="s">
        <v>424</v>
      </c>
    </row>
  </sheetData>
  <pageMargins left="0.7" right="0.7" top="0.75" bottom="0.75" header="0.3" footer="0.3"/>
  <pageSetup paperSize="9" scale="80" fitToHeight="0" orientation="landscape"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7333-EC11-4E6F-AD40-8384AF728AB5}">
  <sheetPr>
    <tabColor rgb="FFFFFF00"/>
  </sheetPr>
  <dimension ref="A1:F88"/>
  <sheetViews>
    <sheetView workbookViewId="0">
      <selection activeCell="L16" sqref="L16"/>
    </sheetView>
  </sheetViews>
  <sheetFormatPr defaultRowHeight="15" x14ac:dyDescent="0.25"/>
  <cols>
    <col min="1" max="3" width="13.5703125" customWidth="1"/>
    <col min="4" max="4" width="11.7109375" customWidth="1"/>
    <col min="5" max="6" width="13.5703125" customWidth="1"/>
  </cols>
  <sheetData>
    <row r="1" spans="1:6" ht="27" customHeight="1" x14ac:dyDescent="0.25">
      <c r="A1" s="319" t="s">
        <v>30</v>
      </c>
      <c r="B1" s="320"/>
      <c r="C1" s="320"/>
      <c r="D1" s="320"/>
      <c r="E1" s="320"/>
      <c r="F1" s="321"/>
    </row>
    <row r="2" spans="1:6" ht="18.75" x14ac:dyDescent="0.3">
      <c r="A2" s="322" t="s">
        <v>31</v>
      </c>
      <c r="B2" s="323"/>
      <c r="C2" s="323"/>
      <c r="D2" s="323"/>
      <c r="E2" s="323"/>
      <c r="F2" s="324"/>
    </row>
    <row r="3" spans="1:6" ht="23.25" customHeight="1" x14ac:dyDescent="0.25">
      <c r="A3" s="325" t="s">
        <v>32</v>
      </c>
      <c r="B3" s="326"/>
      <c r="C3" s="3">
        <v>96</v>
      </c>
      <c r="D3" s="3"/>
      <c r="E3" s="3" t="s">
        <v>33</v>
      </c>
      <c r="F3" s="4">
        <v>146</v>
      </c>
    </row>
    <row r="4" spans="1:6" ht="23.25" customHeight="1" x14ac:dyDescent="0.25">
      <c r="A4" s="327" t="s">
        <v>34</v>
      </c>
      <c r="B4" s="328"/>
      <c r="C4" s="5">
        <v>77</v>
      </c>
      <c r="D4" s="5"/>
      <c r="E4" s="5" t="s">
        <v>33</v>
      </c>
      <c r="F4" s="6">
        <v>48</v>
      </c>
    </row>
    <row r="5" spans="1:6" ht="23.25" customHeight="1" thickBot="1" x14ac:dyDescent="0.3">
      <c r="A5" s="329" t="s">
        <v>35</v>
      </c>
      <c r="B5" s="330"/>
      <c r="C5" s="7">
        <v>18</v>
      </c>
      <c r="D5" s="7"/>
      <c r="E5" s="7" t="s">
        <v>33</v>
      </c>
      <c r="F5" s="8">
        <v>0</v>
      </c>
    </row>
    <row r="6" spans="1:6" ht="6" customHeight="1" thickTop="1" x14ac:dyDescent="0.25">
      <c r="A6" s="316"/>
      <c r="B6" s="317"/>
      <c r="C6" s="317"/>
      <c r="D6" s="317"/>
      <c r="E6" s="317"/>
      <c r="F6" s="318"/>
    </row>
    <row r="7" spans="1:6" ht="26.25" customHeight="1" x14ac:dyDescent="0.25">
      <c r="A7" s="272" t="s">
        <v>36</v>
      </c>
      <c r="B7" s="273"/>
      <c r="C7" s="273"/>
      <c r="D7" s="273"/>
      <c r="E7" s="273"/>
      <c r="F7" s="274"/>
    </row>
    <row r="8" spans="1:6" ht="40.5" customHeight="1" x14ac:dyDescent="0.25">
      <c r="A8" s="275" t="s">
        <v>107</v>
      </c>
      <c r="B8" s="276"/>
      <c r="C8" s="276"/>
      <c r="D8" s="276"/>
      <c r="E8" s="276"/>
      <c r="F8" s="277"/>
    </row>
    <row r="9" spans="1:6" ht="26.25" customHeight="1" x14ac:dyDescent="0.25">
      <c r="A9" s="272" t="s">
        <v>37</v>
      </c>
      <c r="B9" s="273"/>
      <c r="C9" s="273"/>
      <c r="D9" s="273"/>
      <c r="E9" s="273"/>
      <c r="F9" s="274"/>
    </row>
    <row r="10" spans="1:6" ht="26.25" customHeight="1" x14ac:dyDescent="0.25">
      <c r="A10" s="275" t="s">
        <v>38</v>
      </c>
      <c r="B10" s="276"/>
      <c r="C10" s="276"/>
      <c r="D10" s="276"/>
      <c r="E10" s="276"/>
      <c r="F10" s="277"/>
    </row>
    <row r="11" spans="1:6" ht="26.25" customHeight="1" x14ac:dyDescent="0.25">
      <c r="A11" s="272" t="s">
        <v>39</v>
      </c>
      <c r="B11" s="273"/>
      <c r="C11" s="273"/>
      <c r="D11" s="273"/>
      <c r="E11" s="273"/>
      <c r="F11" s="274"/>
    </row>
    <row r="12" spans="1:6" ht="26.25" customHeight="1" x14ac:dyDescent="0.25">
      <c r="A12" s="275" t="s">
        <v>40</v>
      </c>
      <c r="B12" s="276"/>
      <c r="C12" s="276"/>
      <c r="D12" s="276"/>
      <c r="E12" s="276"/>
      <c r="F12" s="277"/>
    </row>
    <row r="13" spans="1:6" ht="26.25" customHeight="1" x14ac:dyDescent="0.25">
      <c r="A13" s="272" t="s">
        <v>2</v>
      </c>
      <c r="B13" s="273"/>
      <c r="C13" s="273"/>
      <c r="D13" s="273"/>
      <c r="E13" s="273"/>
      <c r="F13" s="274"/>
    </row>
    <row r="14" spans="1:6" ht="26.25" customHeight="1" x14ac:dyDescent="0.25">
      <c r="A14" s="275" t="s">
        <v>41</v>
      </c>
      <c r="B14" s="276"/>
      <c r="C14" s="276"/>
      <c r="D14" s="276"/>
      <c r="E14" s="276"/>
      <c r="F14" s="277"/>
    </row>
    <row r="15" spans="1:6" ht="26.25" customHeight="1" x14ac:dyDescent="0.25">
      <c r="A15" s="272" t="s">
        <v>42</v>
      </c>
      <c r="B15" s="273"/>
      <c r="C15" s="273"/>
      <c r="D15" s="273"/>
      <c r="E15" s="273"/>
      <c r="F15" s="274"/>
    </row>
    <row r="16" spans="1:6" ht="73.5" customHeight="1" x14ac:dyDescent="0.25">
      <c r="A16" s="275" t="s">
        <v>43</v>
      </c>
      <c r="B16" s="276"/>
      <c r="C16" s="276"/>
      <c r="D16" s="276"/>
      <c r="E16" s="276"/>
      <c r="F16" s="277"/>
    </row>
    <row r="17" spans="1:6" ht="18" customHeight="1" x14ac:dyDescent="0.25">
      <c r="A17" s="284" t="s">
        <v>44</v>
      </c>
      <c r="B17" s="285"/>
      <c r="C17" s="285"/>
      <c r="D17" s="285"/>
      <c r="E17" s="285"/>
      <c r="F17" s="286"/>
    </row>
    <row r="18" spans="1:6" ht="18" customHeight="1" x14ac:dyDescent="0.25">
      <c r="A18" s="284" t="s">
        <v>45</v>
      </c>
      <c r="B18" s="285"/>
      <c r="C18" s="285"/>
      <c r="D18" s="285"/>
      <c r="E18" s="285"/>
      <c r="F18" s="286"/>
    </row>
    <row r="19" spans="1:6" ht="18" customHeight="1" x14ac:dyDescent="0.25">
      <c r="A19" s="284" t="s">
        <v>46</v>
      </c>
      <c r="B19" s="285"/>
      <c r="C19" s="285"/>
      <c r="D19" s="285"/>
      <c r="E19" s="285"/>
      <c r="F19" s="286"/>
    </row>
    <row r="20" spans="1:6" ht="18" customHeight="1" x14ac:dyDescent="0.25">
      <c r="A20" s="15" t="s">
        <v>47</v>
      </c>
      <c r="B20" s="16"/>
      <c r="C20" s="311"/>
      <c r="D20" s="311"/>
      <c r="E20" s="311"/>
      <c r="F20" s="312"/>
    </row>
    <row r="21" spans="1:6" ht="18" customHeight="1" x14ac:dyDescent="0.25">
      <c r="A21" s="284" t="s">
        <v>48</v>
      </c>
      <c r="B21" s="285"/>
      <c r="C21" s="285"/>
      <c r="D21" s="285"/>
      <c r="E21" s="285"/>
      <c r="F21" s="286"/>
    </row>
    <row r="22" spans="1:6" ht="18" customHeight="1" x14ac:dyDescent="0.25">
      <c r="A22" s="284" t="s">
        <v>49</v>
      </c>
      <c r="B22" s="285"/>
      <c r="C22" s="285"/>
      <c r="D22" s="285"/>
      <c r="E22" s="285"/>
      <c r="F22" s="286"/>
    </row>
    <row r="23" spans="1:6" ht="18" customHeight="1" x14ac:dyDescent="0.25">
      <c r="A23" s="284" t="s">
        <v>50</v>
      </c>
      <c r="B23" s="285"/>
      <c r="C23" s="285"/>
      <c r="D23" s="285"/>
      <c r="E23" s="285"/>
      <c r="F23" s="286"/>
    </row>
    <row r="24" spans="1:6" ht="18" customHeight="1" x14ac:dyDescent="0.25">
      <c r="A24" s="284" t="s">
        <v>51</v>
      </c>
      <c r="B24" s="285"/>
      <c r="C24" s="285"/>
      <c r="D24" s="285"/>
      <c r="E24" s="285"/>
      <c r="F24" s="286"/>
    </row>
    <row r="25" spans="1:6" ht="18" customHeight="1" thickBot="1" x14ac:dyDescent="0.3">
      <c r="A25" s="313" t="s">
        <v>52</v>
      </c>
      <c r="B25" s="314"/>
      <c r="C25" s="314"/>
      <c r="D25" s="314"/>
      <c r="E25" s="314"/>
      <c r="F25" s="315"/>
    </row>
    <row r="26" spans="1:6" ht="24.75" customHeight="1" x14ac:dyDescent="0.25">
      <c r="A26" s="272" t="s">
        <v>53</v>
      </c>
      <c r="B26" s="273"/>
      <c r="C26" s="273"/>
      <c r="D26" s="273"/>
      <c r="E26" s="273"/>
      <c r="F26" s="274"/>
    </row>
    <row r="27" spans="1:6" ht="27" customHeight="1" x14ac:dyDescent="0.25">
      <c r="A27" s="275" t="s">
        <v>54</v>
      </c>
      <c r="B27" s="276"/>
      <c r="C27" s="276"/>
      <c r="D27" s="276"/>
      <c r="E27" s="276"/>
      <c r="F27" s="277"/>
    </row>
    <row r="28" spans="1:6" ht="27" customHeight="1" x14ac:dyDescent="0.25">
      <c r="A28" s="275" t="s">
        <v>55</v>
      </c>
      <c r="B28" s="276"/>
      <c r="C28" s="276"/>
      <c r="D28" s="276"/>
      <c r="E28" s="276"/>
      <c r="F28" s="277"/>
    </row>
    <row r="29" spans="1:6" ht="6.6" customHeight="1" x14ac:dyDescent="0.25">
      <c r="A29" s="275"/>
      <c r="B29" s="276"/>
      <c r="C29" s="276"/>
      <c r="D29" s="276"/>
      <c r="E29" s="276"/>
      <c r="F29" s="277"/>
    </row>
    <row r="30" spans="1:6" ht="24" customHeight="1" x14ac:dyDescent="0.25">
      <c r="A30" s="272" t="s">
        <v>56</v>
      </c>
      <c r="B30" s="273"/>
      <c r="C30" s="273"/>
      <c r="D30" s="273"/>
      <c r="E30" s="273"/>
      <c r="F30" s="274"/>
    </row>
    <row r="31" spans="1:6" ht="50.25" customHeight="1" x14ac:dyDescent="0.25">
      <c r="A31" s="275" t="s">
        <v>57</v>
      </c>
      <c r="B31" s="276"/>
      <c r="C31" s="276"/>
      <c r="D31" s="276"/>
      <c r="E31" s="276"/>
      <c r="F31" s="277"/>
    </row>
    <row r="32" spans="1:6" ht="15.75" customHeight="1" x14ac:dyDescent="0.25">
      <c r="A32" s="293" t="s">
        <v>58</v>
      </c>
      <c r="B32" s="294"/>
      <c r="C32" s="294"/>
      <c r="D32" s="294"/>
      <c r="E32" s="294"/>
      <c r="F32" s="295"/>
    </row>
    <row r="33" spans="1:6" ht="15.75" customHeight="1" x14ac:dyDescent="0.25">
      <c r="A33" s="308" t="s">
        <v>59</v>
      </c>
      <c r="B33" s="309"/>
      <c r="C33" s="309"/>
      <c r="D33" s="309"/>
      <c r="E33" s="309"/>
      <c r="F33" s="310"/>
    </row>
    <row r="34" spans="1:6" ht="15.75" customHeight="1" x14ac:dyDescent="0.25">
      <c r="A34" s="308" t="s">
        <v>60</v>
      </c>
      <c r="B34" s="309"/>
      <c r="C34" s="309"/>
      <c r="D34" s="309"/>
      <c r="E34" s="309"/>
      <c r="F34" s="310"/>
    </row>
    <row r="35" spans="1:6" ht="15.75" customHeight="1" x14ac:dyDescent="0.25">
      <c r="A35" s="308" t="s">
        <v>61</v>
      </c>
      <c r="B35" s="309"/>
      <c r="C35" s="309"/>
      <c r="D35" s="309"/>
      <c r="E35" s="309"/>
      <c r="F35" s="310"/>
    </row>
    <row r="36" spans="1:6" ht="15.75" customHeight="1" x14ac:dyDescent="0.25">
      <c r="A36" s="308" t="s">
        <v>62</v>
      </c>
      <c r="B36" s="309"/>
      <c r="C36" s="309"/>
      <c r="D36" s="309"/>
      <c r="E36" s="309"/>
      <c r="F36" s="310"/>
    </row>
    <row r="37" spans="1:6" ht="15.75" customHeight="1" x14ac:dyDescent="0.25">
      <c r="A37" s="293" t="s">
        <v>63</v>
      </c>
      <c r="B37" s="294"/>
      <c r="C37" s="294"/>
      <c r="D37" s="294"/>
      <c r="E37" s="294"/>
      <c r="F37" s="295"/>
    </row>
    <row r="38" spans="1:6" ht="15.75" customHeight="1" x14ac:dyDescent="0.25">
      <c r="A38" s="293" t="s">
        <v>64</v>
      </c>
      <c r="B38" s="294"/>
      <c r="C38" s="294"/>
      <c r="D38" s="294"/>
      <c r="E38" s="294"/>
      <c r="F38" s="295"/>
    </row>
    <row r="39" spans="1:6" ht="15.75" customHeight="1" x14ac:dyDescent="0.25">
      <c r="A39" s="293" t="s">
        <v>65</v>
      </c>
      <c r="B39" s="294"/>
      <c r="C39" s="294"/>
      <c r="D39" s="294"/>
      <c r="E39" s="294"/>
      <c r="F39" s="295"/>
    </row>
    <row r="40" spans="1:6" ht="15.75" customHeight="1" x14ac:dyDescent="0.25">
      <c r="A40" s="293" t="s">
        <v>66</v>
      </c>
      <c r="B40" s="294"/>
      <c r="C40" s="294"/>
      <c r="D40" s="294"/>
      <c r="E40" s="294"/>
      <c r="F40" s="295"/>
    </row>
    <row r="41" spans="1:6" ht="15.75" customHeight="1" x14ac:dyDescent="0.25">
      <c r="A41" s="293" t="s">
        <v>67</v>
      </c>
      <c r="B41" s="294"/>
      <c r="C41" s="294"/>
      <c r="D41" s="294"/>
      <c r="E41" s="294"/>
      <c r="F41" s="295"/>
    </row>
    <row r="42" spans="1:6" ht="15.75" customHeight="1" x14ac:dyDescent="0.25">
      <c r="A42" s="293" t="s">
        <v>68</v>
      </c>
      <c r="B42" s="294"/>
      <c r="C42" s="294"/>
      <c r="D42" s="294"/>
      <c r="E42" s="294"/>
      <c r="F42" s="295"/>
    </row>
    <row r="43" spans="1:6" ht="15.75" customHeight="1" x14ac:dyDescent="0.25">
      <c r="A43" s="293" t="s">
        <v>69</v>
      </c>
      <c r="B43" s="294"/>
      <c r="C43" s="294"/>
      <c r="D43" s="294"/>
      <c r="E43" s="294"/>
      <c r="F43" s="295"/>
    </row>
    <row r="44" spans="1:6" ht="15.75" customHeight="1" x14ac:dyDescent="0.25">
      <c r="A44" s="293" t="s">
        <v>70</v>
      </c>
      <c r="B44" s="294"/>
      <c r="C44" s="294"/>
      <c r="D44" s="294"/>
      <c r="E44" s="294"/>
      <c r="F44" s="295"/>
    </row>
    <row r="45" spans="1:6" ht="15.75" customHeight="1" x14ac:dyDescent="0.25">
      <c r="A45" s="293" t="s">
        <v>71</v>
      </c>
      <c r="B45" s="294"/>
      <c r="C45" s="294"/>
      <c r="D45" s="294"/>
      <c r="E45" s="294"/>
      <c r="F45" s="295"/>
    </row>
    <row r="46" spans="1:6" ht="20.25" customHeight="1" thickBot="1" x14ac:dyDescent="0.3">
      <c r="A46" s="296" t="s">
        <v>72</v>
      </c>
      <c r="B46" s="297"/>
      <c r="C46" s="297"/>
      <c r="D46" s="297"/>
      <c r="E46" s="297"/>
      <c r="F46" s="298"/>
    </row>
    <row r="47" spans="1:6" ht="15.75" customHeight="1" x14ac:dyDescent="0.25">
      <c r="A47" s="299" t="s">
        <v>3</v>
      </c>
      <c r="B47" s="300"/>
      <c r="C47" s="300"/>
      <c r="D47" s="300"/>
      <c r="E47" s="300"/>
      <c r="F47" s="301"/>
    </row>
    <row r="48" spans="1:6" ht="21.75" customHeight="1" x14ac:dyDescent="0.25">
      <c r="A48" s="302" t="s">
        <v>73</v>
      </c>
      <c r="B48" s="303"/>
      <c r="C48" s="303"/>
      <c r="D48" s="303"/>
      <c r="E48" s="303"/>
      <c r="F48" s="304"/>
    </row>
    <row r="49" spans="1:6" ht="21.75" customHeight="1" x14ac:dyDescent="0.25">
      <c r="A49" s="275" t="s">
        <v>74</v>
      </c>
      <c r="B49" s="276"/>
      <c r="C49" s="276"/>
      <c r="D49" s="276"/>
      <c r="E49" s="276"/>
      <c r="F49" s="277"/>
    </row>
    <row r="50" spans="1:6" ht="21.75" customHeight="1" x14ac:dyDescent="0.25">
      <c r="A50" s="275" t="s">
        <v>75</v>
      </c>
      <c r="B50" s="276"/>
      <c r="C50" s="276"/>
      <c r="D50" s="276"/>
      <c r="E50" s="276"/>
      <c r="F50" s="277"/>
    </row>
    <row r="51" spans="1:6" ht="21.75" customHeight="1" x14ac:dyDescent="0.25">
      <c r="A51" s="278" t="s">
        <v>76</v>
      </c>
      <c r="B51" s="279"/>
      <c r="C51" s="279"/>
      <c r="D51" s="279"/>
      <c r="E51" s="279"/>
      <c r="F51" s="280"/>
    </row>
    <row r="52" spans="1:6" ht="15.75" customHeight="1" x14ac:dyDescent="0.25">
      <c r="A52" s="272" t="s">
        <v>77</v>
      </c>
      <c r="B52" s="273"/>
      <c r="C52" s="273"/>
      <c r="D52" s="273"/>
      <c r="E52" s="273"/>
      <c r="F52" s="274"/>
    </row>
    <row r="53" spans="1:6" ht="23.25" customHeight="1" x14ac:dyDescent="0.25">
      <c r="A53" s="305" t="s">
        <v>78</v>
      </c>
      <c r="B53" s="306"/>
      <c r="C53" s="306"/>
      <c r="D53" s="306"/>
      <c r="E53" s="306"/>
      <c r="F53" s="307"/>
    </row>
    <row r="54" spans="1:6" ht="30.75" customHeight="1" x14ac:dyDescent="0.25">
      <c r="A54" s="275" t="s">
        <v>79</v>
      </c>
      <c r="B54" s="276"/>
      <c r="C54" s="276"/>
      <c r="D54" s="276"/>
      <c r="E54" s="276"/>
      <c r="F54" s="277"/>
    </row>
    <row r="55" spans="1:6" ht="9" customHeight="1" thickBot="1" x14ac:dyDescent="0.3">
      <c r="A55" s="287"/>
      <c r="B55" s="288"/>
      <c r="C55" s="288"/>
      <c r="D55" s="288"/>
      <c r="E55" s="288"/>
      <c r="F55" s="289"/>
    </row>
    <row r="56" spans="1:6" ht="21.75" customHeight="1" x14ac:dyDescent="0.25">
      <c r="A56" s="272" t="s">
        <v>80</v>
      </c>
      <c r="B56" s="273"/>
      <c r="C56" s="273"/>
      <c r="D56" s="273"/>
      <c r="E56" s="273"/>
      <c r="F56" s="274"/>
    </row>
    <row r="57" spans="1:6" ht="44.25" customHeight="1" x14ac:dyDescent="0.25">
      <c r="A57" s="275" t="s">
        <v>81</v>
      </c>
      <c r="B57" s="276"/>
      <c r="C57" s="276"/>
      <c r="D57" s="276"/>
      <c r="E57" s="276"/>
      <c r="F57" s="277"/>
    </row>
    <row r="58" spans="1:6" ht="22.9" customHeight="1" x14ac:dyDescent="0.25">
      <c r="A58" s="275" t="s">
        <v>82</v>
      </c>
      <c r="B58" s="276"/>
      <c r="C58" s="276"/>
      <c r="D58" s="276"/>
      <c r="E58" s="276"/>
      <c r="F58" s="277"/>
    </row>
    <row r="59" spans="1:6" ht="15.75" x14ac:dyDescent="0.25">
      <c r="A59" s="272" t="s">
        <v>6</v>
      </c>
      <c r="B59" s="273"/>
      <c r="C59" s="273"/>
      <c r="D59" s="273"/>
      <c r="E59" s="273"/>
      <c r="F59" s="274"/>
    </row>
    <row r="60" spans="1:6" ht="30" customHeight="1" x14ac:dyDescent="0.25">
      <c r="A60" s="275" t="s">
        <v>83</v>
      </c>
      <c r="B60" s="276"/>
      <c r="C60" s="276"/>
      <c r="D60" s="276"/>
      <c r="E60" s="276"/>
      <c r="F60" s="277"/>
    </row>
    <row r="61" spans="1:6" ht="18.75" customHeight="1" x14ac:dyDescent="0.25">
      <c r="A61" s="290" t="s">
        <v>84</v>
      </c>
      <c r="B61" s="291"/>
      <c r="C61" s="291"/>
      <c r="D61" s="291"/>
      <c r="E61" s="291"/>
      <c r="F61" s="292"/>
    </row>
    <row r="62" spans="1:6" ht="18.75" customHeight="1" x14ac:dyDescent="0.25">
      <c r="A62" s="284" t="s">
        <v>85</v>
      </c>
      <c r="B62" s="285"/>
      <c r="C62" s="285"/>
      <c r="D62" s="285"/>
      <c r="E62" s="285"/>
      <c r="F62" s="286"/>
    </row>
    <row r="63" spans="1:6" ht="18.75" customHeight="1" x14ac:dyDescent="0.25">
      <c r="A63" s="284" t="s">
        <v>86</v>
      </c>
      <c r="B63" s="285"/>
      <c r="C63" s="285"/>
      <c r="D63" s="285"/>
      <c r="E63" s="285"/>
      <c r="F63" s="286"/>
    </row>
    <row r="64" spans="1:6" ht="6.6" customHeight="1" x14ac:dyDescent="0.25">
      <c r="A64" s="275"/>
      <c r="B64" s="276"/>
      <c r="C64" s="276"/>
      <c r="D64" s="276"/>
      <c r="E64" s="276"/>
      <c r="F64" s="277"/>
    </row>
    <row r="65" spans="1:6" ht="25.15" customHeight="1" x14ac:dyDescent="0.25">
      <c r="A65" s="272" t="s">
        <v>87</v>
      </c>
      <c r="B65" s="273"/>
      <c r="C65" s="273"/>
      <c r="D65" s="273"/>
      <c r="E65" s="273"/>
      <c r="F65" s="274"/>
    </row>
    <row r="66" spans="1:6" ht="24" customHeight="1" x14ac:dyDescent="0.25">
      <c r="A66" s="284" t="s">
        <v>88</v>
      </c>
      <c r="B66" s="285"/>
      <c r="C66" s="285"/>
      <c r="D66" s="285"/>
      <c r="E66" s="285"/>
      <c r="F66" s="286"/>
    </row>
    <row r="67" spans="1:6" ht="36" customHeight="1" x14ac:dyDescent="0.25">
      <c r="A67" s="284" t="s">
        <v>89</v>
      </c>
      <c r="B67" s="285"/>
      <c r="C67" s="285"/>
      <c r="D67" s="285"/>
      <c r="E67" s="285"/>
      <c r="F67" s="286"/>
    </row>
    <row r="68" spans="1:6" ht="19.5" customHeight="1" x14ac:dyDescent="0.25">
      <c r="A68" s="284" t="s">
        <v>90</v>
      </c>
      <c r="B68" s="285"/>
      <c r="C68" s="285"/>
      <c r="D68" s="285"/>
      <c r="E68" s="285"/>
      <c r="F68" s="286"/>
    </row>
    <row r="69" spans="1:6" ht="19.5" customHeight="1" x14ac:dyDescent="0.25">
      <c r="A69" s="284" t="s">
        <v>91</v>
      </c>
      <c r="B69" s="285"/>
      <c r="C69" s="285"/>
      <c r="D69" s="285"/>
      <c r="E69" s="285"/>
      <c r="F69" s="286"/>
    </row>
    <row r="70" spans="1:6" ht="19.5" customHeight="1" x14ac:dyDescent="0.25">
      <c r="A70" s="284" t="s">
        <v>92</v>
      </c>
      <c r="B70" s="285"/>
      <c r="C70" s="285"/>
      <c r="D70" s="285"/>
      <c r="E70" s="285"/>
      <c r="F70" s="286"/>
    </row>
    <row r="71" spans="1:6" ht="19.5" customHeight="1" x14ac:dyDescent="0.25">
      <c r="A71" s="284" t="s">
        <v>93</v>
      </c>
      <c r="B71" s="285"/>
      <c r="C71" s="285"/>
      <c r="D71" s="285"/>
      <c r="E71" s="285"/>
      <c r="F71" s="286"/>
    </row>
    <row r="72" spans="1:6" ht="6.6" customHeight="1" x14ac:dyDescent="0.25">
      <c r="A72" s="263"/>
      <c r="B72" s="264"/>
      <c r="C72" s="264"/>
      <c r="D72" s="264"/>
      <c r="E72" s="264"/>
      <c r="F72" s="265"/>
    </row>
    <row r="73" spans="1:6" ht="15.75" customHeight="1" x14ac:dyDescent="0.25">
      <c r="A73" s="272" t="s">
        <v>94</v>
      </c>
      <c r="B73" s="273"/>
      <c r="C73" s="273"/>
      <c r="D73" s="273"/>
      <c r="E73" s="273"/>
      <c r="F73" s="274"/>
    </row>
    <row r="74" spans="1:6" ht="39" customHeight="1" x14ac:dyDescent="0.25">
      <c r="A74" s="275" t="s">
        <v>95</v>
      </c>
      <c r="B74" s="276"/>
      <c r="C74" s="276"/>
      <c r="D74" s="276"/>
      <c r="E74" s="276"/>
      <c r="F74" s="277"/>
    </row>
    <row r="75" spans="1:6" ht="22.5" customHeight="1" x14ac:dyDescent="0.25">
      <c r="A75" s="284" t="s">
        <v>96</v>
      </c>
      <c r="B75" s="285"/>
      <c r="C75" s="285"/>
      <c r="D75" s="285"/>
      <c r="E75" s="285"/>
      <c r="F75" s="286"/>
    </row>
    <row r="76" spans="1:6" ht="22.5" customHeight="1" x14ac:dyDescent="0.25">
      <c r="A76" s="284" t="s">
        <v>97</v>
      </c>
      <c r="B76" s="285"/>
      <c r="C76" s="285"/>
      <c r="D76" s="285"/>
      <c r="E76" s="285"/>
      <c r="F76" s="286"/>
    </row>
    <row r="77" spans="1:6" ht="22.5" customHeight="1" x14ac:dyDescent="0.25">
      <c r="A77" s="284" t="s">
        <v>98</v>
      </c>
      <c r="B77" s="285"/>
      <c r="C77" s="285"/>
      <c r="D77" s="285"/>
      <c r="E77" s="285"/>
      <c r="F77" s="286"/>
    </row>
    <row r="78" spans="1:6" ht="22.5" customHeight="1" x14ac:dyDescent="0.25">
      <c r="A78" s="284" t="s">
        <v>99</v>
      </c>
      <c r="B78" s="285"/>
      <c r="C78" s="285"/>
      <c r="D78" s="285"/>
      <c r="E78" s="285"/>
      <c r="F78" s="286"/>
    </row>
    <row r="79" spans="1:6" ht="22.5" customHeight="1" x14ac:dyDescent="0.25">
      <c r="A79" s="284" t="s">
        <v>100</v>
      </c>
      <c r="B79" s="285"/>
      <c r="C79" s="285"/>
      <c r="D79" s="285"/>
      <c r="E79" s="285"/>
      <c r="F79" s="286"/>
    </row>
    <row r="80" spans="1:6" ht="6" customHeight="1" x14ac:dyDescent="0.25">
      <c r="A80" s="263"/>
      <c r="B80" s="264"/>
      <c r="C80" s="264"/>
      <c r="D80" s="264"/>
      <c r="E80" s="264"/>
      <c r="F80" s="265"/>
    </row>
    <row r="81" spans="1:6" ht="15.75" x14ac:dyDescent="0.25">
      <c r="A81" s="272" t="s">
        <v>101</v>
      </c>
      <c r="B81" s="273"/>
      <c r="C81" s="273"/>
      <c r="D81" s="273"/>
      <c r="E81" s="273"/>
      <c r="F81" s="274"/>
    </row>
    <row r="82" spans="1:6" ht="24" customHeight="1" x14ac:dyDescent="0.25">
      <c r="A82" s="275" t="s">
        <v>102</v>
      </c>
      <c r="B82" s="276"/>
      <c r="C82" s="276"/>
      <c r="D82" s="276"/>
      <c r="E82" s="276"/>
      <c r="F82" s="277"/>
    </row>
    <row r="83" spans="1:6" ht="24" customHeight="1" x14ac:dyDescent="0.25">
      <c r="A83" s="278" t="s">
        <v>103</v>
      </c>
      <c r="B83" s="279"/>
      <c r="C83" s="279"/>
      <c r="D83" s="279"/>
      <c r="E83" s="279"/>
      <c r="F83" s="280"/>
    </row>
    <row r="84" spans="1:6" ht="7.9" customHeight="1" x14ac:dyDescent="0.25">
      <c r="A84" s="266"/>
      <c r="B84" s="267"/>
      <c r="C84" s="267"/>
      <c r="D84" s="267"/>
      <c r="E84" s="267"/>
      <c r="F84" s="268"/>
    </row>
    <row r="85" spans="1:6" ht="15.75" customHeight="1" x14ac:dyDescent="0.25">
      <c r="A85" s="272" t="s">
        <v>104</v>
      </c>
      <c r="B85" s="273"/>
      <c r="C85" s="273"/>
      <c r="D85" s="273"/>
      <c r="E85" s="273"/>
      <c r="F85" s="274"/>
    </row>
    <row r="86" spans="1:6" ht="61.9" customHeight="1" x14ac:dyDescent="0.25">
      <c r="A86" s="281" t="s">
        <v>105</v>
      </c>
      <c r="B86" s="282"/>
      <c r="C86" s="282"/>
      <c r="D86" s="282"/>
      <c r="E86" s="282"/>
      <c r="F86" s="283"/>
    </row>
    <row r="87" spans="1:6" ht="15.75" customHeight="1" x14ac:dyDescent="0.25">
      <c r="A87" s="272" t="s">
        <v>13</v>
      </c>
      <c r="B87" s="273"/>
      <c r="C87" s="273"/>
      <c r="D87" s="273"/>
      <c r="E87" s="273"/>
      <c r="F87" s="274"/>
    </row>
    <row r="88" spans="1:6" ht="75.75" customHeight="1" thickBot="1" x14ac:dyDescent="0.3">
      <c r="A88" s="269" t="s">
        <v>106</v>
      </c>
      <c r="B88" s="270"/>
      <c r="C88" s="270"/>
      <c r="D88" s="270"/>
      <c r="E88" s="270"/>
      <c r="F88" s="271"/>
    </row>
  </sheetData>
  <mergeCells count="88">
    <mergeCell ref="A6:F6"/>
    <mergeCell ref="A1:F1"/>
    <mergeCell ref="A2:F2"/>
    <mergeCell ref="A3:B3"/>
    <mergeCell ref="A4:B4"/>
    <mergeCell ref="A5:B5"/>
    <mergeCell ref="A18:F18"/>
    <mergeCell ref="A7:F7"/>
    <mergeCell ref="A8:F8"/>
    <mergeCell ref="A9:F9"/>
    <mergeCell ref="A10:F10"/>
    <mergeCell ref="A11:F11"/>
    <mergeCell ref="A12:F12"/>
    <mergeCell ref="A13:F13"/>
    <mergeCell ref="A14:F14"/>
    <mergeCell ref="A15:F15"/>
    <mergeCell ref="A16:F16"/>
    <mergeCell ref="A17:F17"/>
    <mergeCell ref="A30:F30"/>
    <mergeCell ref="A19:F19"/>
    <mergeCell ref="C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F64"/>
    <mergeCell ref="A65:F65"/>
    <mergeCell ref="A79:F79"/>
    <mergeCell ref="A67:F67"/>
    <mergeCell ref="A68:F68"/>
    <mergeCell ref="A69:F69"/>
    <mergeCell ref="A70:F70"/>
    <mergeCell ref="A71:F71"/>
    <mergeCell ref="A73:F73"/>
    <mergeCell ref="A72:F72"/>
    <mergeCell ref="A74:F74"/>
    <mergeCell ref="A75:F75"/>
    <mergeCell ref="A76:F76"/>
    <mergeCell ref="A77:F77"/>
    <mergeCell ref="A78:F78"/>
    <mergeCell ref="A80:F80"/>
    <mergeCell ref="A84:F84"/>
    <mergeCell ref="A88:F88"/>
    <mergeCell ref="A81:F81"/>
    <mergeCell ref="A82:F82"/>
    <mergeCell ref="A83:F83"/>
    <mergeCell ref="A85:F85"/>
    <mergeCell ref="A86:F86"/>
    <mergeCell ref="A87:F87"/>
  </mergeCells>
  <printOptions horizontalCentered="1"/>
  <pageMargins left="0.7" right="0.7" top="0.75" bottom="0.75" header="0.3" footer="0.3"/>
  <pageSetup orientation="portrait" r:id="rId1"/>
  <headerFooter>
    <oddFooter>&amp;L&amp;10PMH &amp; PS - Key Performance Definitions&amp;CPage: &amp;P of &amp;N&amp;Rfn: &amp;F</oddFooter>
  </headerFooter>
  <rowBreaks count="2" manualBreakCount="2">
    <brk id="25" max="16383" man="1"/>
    <brk id="5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293DA-638C-4FCE-B35F-F4F0F3D35601}">
  <sheetPr>
    <tabColor rgb="FF00B050"/>
    <pageSetUpPr fitToPage="1"/>
  </sheetPr>
  <dimension ref="A1:N32"/>
  <sheetViews>
    <sheetView workbookViewId="0">
      <selection activeCell="B5" sqref="B5:M5"/>
    </sheetView>
  </sheetViews>
  <sheetFormatPr defaultRowHeight="15" x14ac:dyDescent="0.25"/>
  <cols>
    <col min="1" max="1" width="32.42578125" customWidth="1"/>
    <col min="2" max="4" width="9.7109375" style="2" customWidth="1"/>
    <col min="5" max="5" width="9.140625" customWidth="1"/>
    <col min="6" max="9" width="9.7109375" customWidth="1"/>
    <col min="10" max="10" width="8.5703125" customWidth="1"/>
    <col min="11" max="11" width="8.85546875" customWidth="1"/>
    <col min="12" max="12" width="8.7109375" customWidth="1"/>
    <col min="13" max="13" width="9" customWidth="1"/>
    <col min="14" max="14" width="13.7109375" customWidth="1"/>
  </cols>
  <sheetData>
    <row r="1" spans="1:14" s="9" customFormat="1" ht="21.75" customHeight="1" x14ac:dyDescent="0.3">
      <c r="A1" s="132" t="s">
        <v>25</v>
      </c>
      <c r="B1" s="133" t="s">
        <v>26</v>
      </c>
      <c r="C1" s="180"/>
      <c r="D1" s="181"/>
      <c r="E1" s="181"/>
      <c r="F1" s="181"/>
      <c r="G1" s="181"/>
      <c r="H1" s="181"/>
      <c r="I1" s="181"/>
      <c r="J1" s="181"/>
      <c r="K1" s="181"/>
      <c r="L1" s="181"/>
      <c r="M1" s="182"/>
    </row>
    <row r="2" spans="1:14" ht="31.5" thickBot="1" x14ac:dyDescent="0.35">
      <c r="A2" s="167" t="s">
        <v>1</v>
      </c>
      <c r="B2" s="168" t="s">
        <v>167</v>
      </c>
      <c r="C2" s="168" t="s">
        <v>160</v>
      </c>
      <c r="D2" s="168" t="s">
        <v>168</v>
      </c>
      <c r="E2" s="169" t="s">
        <v>169</v>
      </c>
      <c r="F2" s="169" t="s">
        <v>170</v>
      </c>
      <c r="G2" s="169" t="s">
        <v>171</v>
      </c>
      <c r="H2" s="169" t="s">
        <v>172</v>
      </c>
      <c r="I2" s="169" t="s">
        <v>173</v>
      </c>
      <c r="J2" s="169" t="s">
        <v>174</v>
      </c>
      <c r="K2" s="169" t="s">
        <v>164</v>
      </c>
      <c r="L2" s="169" t="s">
        <v>165</v>
      </c>
      <c r="M2" s="170" t="s">
        <v>166</v>
      </c>
    </row>
    <row r="3" spans="1:14" ht="15.75" x14ac:dyDescent="0.25">
      <c r="A3" s="171" t="s">
        <v>0</v>
      </c>
      <c r="B3" s="172">
        <v>98.429090909090917</v>
      </c>
      <c r="C3" s="172">
        <v>98.393333333333331</v>
      </c>
      <c r="D3" s="172">
        <v>98.226666666666674</v>
      </c>
      <c r="E3" s="172">
        <v>98.13</v>
      </c>
      <c r="F3" s="174">
        <v>98.173636363636376</v>
      </c>
      <c r="G3" s="172">
        <v>97.575833333333335</v>
      </c>
      <c r="H3" s="172">
        <v>97.30083333333333</v>
      </c>
      <c r="I3" s="172">
        <v>96.7</v>
      </c>
      <c r="J3" s="172">
        <v>95.970833333333346</v>
      </c>
      <c r="K3" s="172">
        <v>95.220833333333346</v>
      </c>
      <c r="L3" s="172">
        <v>94.637500000000003</v>
      </c>
      <c r="M3" s="173">
        <v>94.220833333333346</v>
      </c>
    </row>
    <row r="4" spans="1:14" ht="15.75" x14ac:dyDescent="0.25">
      <c r="A4" s="105" t="s">
        <v>2</v>
      </c>
      <c r="B4" s="62">
        <v>2.9090909090909092</v>
      </c>
      <c r="C4" s="62">
        <v>2.6666666666666665</v>
      </c>
      <c r="D4" s="62">
        <v>2.5833333333333335</v>
      </c>
      <c r="E4" s="62">
        <v>2.5833333333333335</v>
      </c>
      <c r="F4" s="175">
        <v>2.1818181818181817</v>
      </c>
      <c r="G4" s="62">
        <v>2.0833333333333335</v>
      </c>
      <c r="H4" s="62">
        <v>2.25</v>
      </c>
      <c r="I4" s="62">
        <v>2</v>
      </c>
      <c r="J4" s="62">
        <v>1.9166666666666667</v>
      </c>
      <c r="K4" s="62">
        <v>1.4166666666666667</v>
      </c>
      <c r="L4" s="62">
        <v>1.5</v>
      </c>
      <c r="M4" s="127">
        <v>1.4166666666666667</v>
      </c>
    </row>
    <row r="5" spans="1:14" ht="15.75" x14ac:dyDescent="0.25">
      <c r="A5" s="105" t="s">
        <v>3</v>
      </c>
      <c r="B5" s="62">
        <v>3</v>
      </c>
      <c r="C5" s="62">
        <v>2.8333333333333335</v>
      </c>
      <c r="D5" s="62">
        <v>2.75</v>
      </c>
      <c r="E5" s="62">
        <v>2.5833333333333335</v>
      </c>
      <c r="F5" s="175">
        <v>2</v>
      </c>
      <c r="G5" s="62">
        <v>2.25</v>
      </c>
      <c r="H5" s="62">
        <v>2.4166666666666665</v>
      </c>
      <c r="I5" s="62">
        <v>2.1666666666666665</v>
      </c>
      <c r="J5" s="62">
        <v>1.9166666666666667</v>
      </c>
      <c r="K5" s="62">
        <v>1.5833333333333333</v>
      </c>
      <c r="L5" s="62">
        <v>1.5</v>
      </c>
      <c r="M5" s="127">
        <v>1.25</v>
      </c>
    </row>
    <row r="6" spans="1:14" ht="15.75" x14ac:dyDescent="0.25">
      <c r="A6" s="105" t="s">
        <v>4</v>
      </c>
      <c r="B6" s="62">
        <v>0.72727272727272729</v>
      </c>
      <c r="C6" s="62">
        <v>0.66666666666666663</v>
      </c>
      <c r="D6" s="62">
        <v>0.75</v>
      </c>
      <c r="E6" s="62">
        <v>0.75</v>
      </c>
      <c r="F6" s="175">
        <v>0.72727272727272729</v>
      </c>
      <c r="G6" s="62">
        <v>0.83333333333333337</v>
      </c>
      <c r="H6" s="62">
        <v>0.91666666666666663</v>
      </c>
      <c r="I6" s="62">
        <v>0.83333333333333337</v>
      </c>
      <c r="J6" s="62">
        <v>0.58333333333333337</v>
      </c>
      <c r="K6" s="62">
        <v>0.5</v>
      </c>
      <c r="L6" s="62">
        <v>0.5</v>
      </c>
      <c r="M6" s="127">
        <v>0.58333333333333337</v>
      </c>
    </row>
    <row r="7" spans="1:14" ht="15.75" x14ac:dyDescent="0.25">
      <c r="A7" s="105" t="s">
        <v>142</v>
      </c>
      <c r="B7" s="62">
        <v>2.3636363636363638</v>
      </c>
      <c r="C7" s="62">
        <v>2.1666666666666665</v>
      </c>
      <c r="D7" s="62">
        <v>1.9166666666666667</v>
      </c>
      <c r="E7" s="62">
        <v>2</v>
      </c>
      <c r="F7" s="175">
        <v>1.5454545454545454</v>
      </c>
      <c r="G7" s="62">
        <v>1.5</v>
      </c>
      <c r="H7" s="62">
        <v>1.3333333333333333</v>
      </c>
      <c r="I7" s="62">
        <v>1.25</v>
      </c>
      <c r="J7" s="62">
        <v>0.91666666666666663</v>
      </c>
      <c r="K7" s="62">
        <v>0.5</v>
      </c>
      <c r="L7" s="62">
        <v>0.25</v>
      </c>
      <c r="M7" s="127">
        <v>0.25</v>
      </c>
    </row>
    <row r="8" spans="1:14" ht="15.75" x14ac:dyDescent="0.25">
      <c r="A8" s="105" t="s">
        <v>6</v>
      </c>
      <c r="B8" s="62">
        <v>2.4545454545454546</v>
      </c>
      <c r="C8" s="62">
        <v>2.5</v>
      </c>
      <c r="D8" s="62">
        <v>2.5</v>
      </c>
      <c r="E8" s="62">
        <v>2.5</v>
      </c>
      <c r="F8" s="175">
        <v>2.4545454545454546</v>
      </c>
      <c r="G8" s="62">
        <v>2.5</v>
      </c>
      <c r="H8" s="62">
        <v>2.5</v>
      </c>
      <c r="I8" s="62">
        <v>2.5</v>
      </c>
      <c r="J8" s="62">
        <v>2.5</v>
      </c>
      <c r="K8" s="62">
        <v>2.25</v>
      </c>
      <c r="L8" s="62">
        <v>2.25</v>
      </c>
      <c r="M8" s="127">
        <v>2.5</v>
      </c>
    </row>
    <row r="9" spans="1:14" ht="15.75" x14ac:dyDescent="0.25">
      <c r="A9" s="105" t="s">
        <v>7</v>
      </c>
      <c r="B9" s="62">
        <v>0.72727272727272729</v>
      </c>
      <c r="C9" s="62">
        <v>0.75</v>
      </c>
      <c r="D9" s="62">
        <v>0.75</v>
      </c>
      <c r="E9" s="62">
        <v>0.75</v>
      </c>
      <c r="F9" s="175">
        <v>0.72727272727272729</v>
      </c>
      <c r="G9" s="62">
        <v>0.91666666666666663</v>
      </c>
      <c r="H9" s="62">
        <v>0.91666666666666663</v>
      </c>
      <c r="I9" s="62">
        <v>1</v>
      </c>
      <c r="J9" s="62">
        <v>0.91666666666666663</v>
      </c>
      <c r="K9" s="62">
        <v>0.83333333333333337</v>
      </c>
      <c r="L9" s="62">
        <v>0.91666666666666663</v>
      </c>
      <c r="M9" s="127">
        <v>0.91666666666666663</v>
      </c>
    </row>
    <row r="10" spans="1:14" ht="15.75" x14ac:dyDescent="0.25">
      <c r="A10" s="105" t="s">
        <v>8</v>
      </c>
      <c r="B10" s="62">
        <v>0.63636363636363635</v>
      </c>
      <c r="C10" s="62">
        <v>0.83333333333333337</v>
      </c>
      <c r="D10" s="62">
        <v>0.75</v>
      </c>
      <c r="E10" s="62">
        <v>0.75</v>
      </c>
      <c r="F10" s="175">
        <v>0.81818181818181823</v>
      </c>
      <c r="G10" s="62">
        <v>0.83333333333333337</v>
      </c>
      <c r="H10" s="62">
        <v>0.75</v>
      </c>
      <c r="I10" s="62">
        <v>0.75</v>
      </c>
      <c r="J10" s="62">
        <v>0.66666666666666663</v>
      </c>
      <c r="K10" s="62">
        <v>0.58333333333333337</v>
      </c>
      <c r="L10" s="62">
        <v>0.58333333333333337</v>
      </c>
      <c r="M10" s="127">
        <v>0.58333333333333337</v>
      </c>
    </row>
    <row r="11" spans="1:14" ht="15.75" x14ac:dyDescent="0.25">
      <c r="A11" s="105" t="s">
        <v>9</v>
      </c>
      <c r="B11" s="62">
        <v>0</v>
      </c>
      <c r="C11" s="62">
        <v>0</v>
      </c>
      <c r="D11" s="62">
        <v>0</v>
      </c>
      <c r="E11" s="62">
        <v>0</v>
      </c>
      <c r="F11" s="175">
        <v>9.0909090909090912E-2</v>
      </c>
      <c r="G11" s="62">
        <v>8.3333333333333329E-2</v>
      </c>
      <c r="H11" s="62">
        <v>8.3333333333333329E-2</v>
      </c>
      <c r="I11" s="62">
        <v>8.3333333333333329E-2</v>
      </c>
      <c r="J11" s="62">
        <v>8.3333333333333329E-2</v>
      </c>
      <c r="K11" s="62">
        <v>8.3333333333333329E-2</v>
      </c>
      <c r="L11" s="62">
        <v>8.3333333333333329E-2</v>
      </c>
      <c r="M11" s="127">
        <v>8.3333333333333329E-2</v>
      </c>
    </row>
    <row r="12" spans="1:14" ht="15.75" x14ac:dyDescent="0.25">
      <c r="A12" s="105" t="s">
        <v>10</v>
      </c>
      <c r="B12" s="62">
        <v>0.18181818181818182</v>
      </c>
      <c r="C12" s="62">
        <v>0.16666666666666666</v>
      </c>
      <c r="D12" s="62">
        <v>0.16666666666666666</v>
      </c>
      <c r="E12" s="62">
        <v>0.16666666666666666</v>
      </c>
      <c r="F12" s="175">
        <v>0.18181818181818182</v>
      </c>
      <c r="G12" s="62">
        <v>0.16666666666666666</v>
      </c>
      <c r="H12" s="62">
        <v>0.16666666666666666</v>
      </c>
      <c r="I12" s="62">
        <v>0.25</v>
      </c>
      <c r="J12" s="62">
        <v>0.25</v>
      </c>
      <c r="K12" s="62">
        <v>0.25</v>
      </c>
      <c r="L12" s="62">
        <v>0.25</v>
      </c>
      <c r="M12" s="127">
        <v>0.16666666666666666</v>
      </c>
    </row>
    <row r="13" spans="1:14" ht="15.75" x14ac:dyDescent="0.25">
      <c r="A13" s="105" t="s">
        <v>11</v>
      </c>
      <c r="B13" s="62">
        <v>0.90909090909090906</v>
      </c>
      <c r="C13" s="62">
        <v>0.83333333333333337</v>
      </c>
      <c r="D13" s="62">
        <v>0.83333333333333337</v>
      </c>
      <c r="E13" s="62">
        <v>0.83333333333333337</v>
      </c>
      <c r="F13" s="175">
        <v>0</v>
      </c>
      <c r="G13" s="62">
        <v>8.3333333333333329E-2</v>
      </c>
      <c r="H13" s="62">
        <v>0.25</v>
      </c>
      <c r="I13" s="62">
        <v>0.25</v>
      </c>
      <c r="J13" s="62">
        <v>0.25</v>
      </c>
      <c r="K13" s="62">
        <v>0.25</v>
      </c>
      <c r="L13" s="62">
        <v>0.5</v>
      </c>
      <c r="M13" s="127">
        <v>0.54545454545454541</v>
      </c>
    </row>
    <row r="14" spans="1:14" ht="15.75" x14ac:dyDescent="0.25">
      <c r="A14" s="105" t="s">
        <v>12</v>
      </c>
      <c r="B14" s="62">
        <v>3.1818181818181817</v>
      </c>
      <c r="C14" s="62">
        <v>2.9166666666666665</v>
      </c>
      <c r="D14" s="62">
        <v>2.6666666666666665</v>
      </c>
      <c r="E14" s="62">
        <v>2.6666666666666665</v>
      </c>
      <c r="F14" s="175">
        <v>2.6363636363636362</v>
      </c>
      <c r="G14" s="62">
        <v>2.5833333333333335</v>
      </c>
      <c r="H14" s="62">
        <v>2.8333333333333335</v>
      </c>
      <c r="I14" s="62">
        <v>2.9166666666666665</v>
      </c>
      <c r="J14" s="62">
        <v>3.6666666666666665</v>
      </c>
      <c r="K14" s="62">
        <v>3.0833333333333335</v>
      </c>
      <c r="L14" s="62">
        <v>3.4166666666666665</v>
      </c>
      <c r="M14" s="127">
        <v>3.9166666666666665</v>
      </c>
    </row>
    <row r="15" spans="1:14" ht="16.5" thickBot="1" x14ac:dyDescent="0.3">
      <c r="A15" s="128" t="s">
        <v>13</v>
      </c>
      <c r="B15" s="129">
        <v>2.0909090909090908</v>
      </c>
      <c r="C15" s="129">
        <v>2</v>
      </c>
      <c r="D15" s="129">
        <v>1.9166666666666667</v>
      </c>
      <c r="E15" s="129">
        <v>1.75</v>
      </c>
      <c r="F15" s="176">
        <v>1.3636363636363635</v>
      </c>
      <c r="G15" s="129">
        <v>1.5</v>
      </c>
      <c r="H15" s="129">
        <v>1.8333333333333333</v>
      </c>
      <c r="I15" s="129">
        <v>1.8333333333333333</v>
      </c>
      <c r="J15" s="129">
        <v>2.0833333333333335</v>
      </c>
      <c r="K15" s="129">
        <v>2.0833333333333335</v>
      </c>
      <c r="L15" s="129">
        <v>2.0833333333333335</v>
      </c>
      <c r="M15" s="130">
        <v>2.1666666666666665</v>
      </c>
    </row>
    <row r="16" spans="1:14" x14ac:dyDescent="0.25">
      <c r="A16" s="11"/>
      <c r="B16" s="27"/>
      <c r="C16" s="27"/>
      <c r="D16" s="27"/>
      <c r="E16" s="27"/>
      <c r="F16" s="27"/>
      <c r="G16" s="27"/>
      <c r="H16" s="27"/>
      <c r="I16" s="27"/>
      <c r="J16" s="27"/>
      <c r="K16" s="27"/>
      <c r="L16" s="27"/>
      <c r="M16" s="27"/>
      <c r="N16" s="35"/>
    </row>
    <row r="17" spans="1:14" ht="30" x14ac:dyDescent="0.25">
      <c r="A17" s="32" t="s">
        <v>18</v>
      </c>
      <c r="B17" s="37" t="s">
        <v>167</v>
      </c>
      <c r="C17" s="28" t="s">
        <v>160</v>
      </c>
      <c r="D17" s="28" t="s">
        <v>168</v>
      </c>
      <c r="E17" s="28" t="s">
        <v>169</v>
      </c>
      <c r="F17" s="28" t="s">
        <v>170</v>
      </c>
      <c r="G17" s="28" t="s">
        <v>171</v>
      </c>
      <c r="H17" s="28" t="s">
        <v>172</v>
      </c>
      <c r="I17" s="28" t="s">
        <v>173</v>
      </c>
      <c r="J17" s="55" t="s">
        <v>174</v>
      </c>
      <c r="K17" s="55" t="s">
        <v>164</v>
      </c>
      <c r="L17" s="55" t="s">
        <v>165</v>
      </c>
      <c r="M17" s="55" t="s">
        <v>166</v>
      </c>
    </row>
    <row r="18" spans="1:14" x14ac:dyDescent="0.25">
      <c r="A18" s="59" t="s">
        <v>29</v>
      </c>
      <c r="B18" s="36">
        <v>2.5</v>
      </c>
      <c r="C18" s="36">
        <v>2.6666666666666665</v>
      </c>
      <c r="D18" s="36">
        <v>2.6666666666666665</v>
      </c>
      <c r="E18" s="36">
        <v>2.8333333333333335</v>
      </c>
      <c r="F18" s="36">
        <v>3</v>
      </c>
      <c r="G18" s="36">
        <v>3</v>
      </c>
      <c r="H18" s="36">
        <v>3.0833333333333335</v>
      </c>
      <c r="I18" s="36">
        <v>3.25</v>
      </c>
      <c r="J18" s="36">
        <v>3.4545454545454546</v>
      </c>
      <c r="K18" s="36">
        <v>3.8333333333333335</v>
      </c>
      <c r="L18" s="36">
        <v>1.5833333333333333</v>
      </c>
      <c r="M18" s="36">
        <v>4.583333333333333</v>
      </c>
    </row>
    <row r="19" spans="1:14" x14ac:dyDescent="0.25">
      <c r="A19" s="59" t="s">
        <v>28</v>
      </c>
      <c r="B19" s="36">
        <v>0</v>
      </c>
      <c r="C19" s="36">
        <v>0</v>
      </c>
      <c r="D19" s="36">
        <v>0</v>
      </c>
      <c r="E19" s="36">
        <v>0</v>
      </c>
      <c r="F19" s="36">
        <v>0</v>
      </c>
      <c r="G19" s="36">
        <v>0</v>
      </c>
      <c r="H19" s="36">
        <v>0</v>
      </c>
      <c r="I19" s="36">
        <v>0</v>
      </c>
      <c r="J19" s="36">
        <v>0</v>
      </c>
      <c r="K19" s="36">
        <v>0</v>
      </c>
      <c r="L19" s="36">
        <v>0</v>
      </c>
      <c r="M19" s="36">
        <v>0</v>
      </c>
    </row>
    <row r="20" spans="1:14" x14ac:dyDescent="0.25">
      <c r="A20" s="39" t="s">
        <v>2</v>
      </c>
      <c r="B20" s="36">
        <v>1.3333333333333333</v>
      </c>
      <c r="C20" s="36">
        <v>1.3333333333333333</v>
      </c>
      <c r="D20" s="36">
        <v>1.3333333333333333</v>
      </c>
      <c r="E20" s="36">
        <v>1</v>
      </c>
      <c r="F20" s="36">
        <v>1.1666666666666667</v>
      </c>
      <c r="G20" s="36">
        <v>1.1666666666666667</v>
      </c>
      <c r="H20" s="36">
        <v>1.25</v>
      </c>
      <c r="I20" s="36">
        <v>1.1666666666666667</v>
      </c>
      <c r="J20" s="36">
        <v>1</v>
      </c>
      <c r="K20" s="36">
        <v>1.25</v>
      </c>
      <c r="L20" s="36">
        <v>1.5833333333333333</v>
      </c>
      <c r="M20" s="36">
        <v>1.25</v>
      </c>
    </row>
    <row r="21" spans="1:14" x14ac:dyDescent="0.25">
      <c r="A21" s="39" t="s">
        <v>3</v>
      </c>
      <c r="B21" s="36">
        <v>1.4166666666666667</v>
      </c>
      <c r="C21" s="36">
        <v>1.5833333333333333</v>
      </c>
      <c r="D21" s="36">
        <v>1.4166666666666667</v>
      </c>
      <c r="E21" s="36">
        <v>1.4166666666666667</v>
      </c>
      <c r="F21" s="36">
        <v>1.4166666666666667</v>
      </c>
      <c r="G21" s="36">
        <v>1.4166666666666667</v>
      </c>
      <c r="H21" s="36">
        <v>1.4166666666666667</v>
      </c>
      <c r="I21" s="36">
        <v>1.4166666666666667</v>
      </c>
      <c r="J21" s="36">
        <v>1.3636363636363635</v>
      </c>
      <c r="K21" s="36">
        <v>1.6666666666666667</v>
      </c>
      <c r="L21" s="36">
        <v>1.5833333333333333</v>
      </c>
      <c r="M21" s="36">
        <v>1.6666666666666667</v>
      </c>
    </row>
    <row r="22" spans="1:14" ht="15.75" x14ac:dyDescent="0.25">
      <c r="A22" s="39" t="s">
        <v>143</v>
      </c>
      <c r="B22" s="36">
        <v>0</v>
      </c>
      <c r="C22" s="36">
        <v>0</v>
      </c>
      <c r="D22" s="36">
        <v>0</v>
      </c>
      <c r="E22" s="36">
        <v>0</v>
      </c>
      <c r="F22" s="36">
        <v>0</v>
      </c>
      <c r="G22" s="36">
        <v>0</v>
      </c>
      <c r="H22" s="36">
        <v>0</v>
      </c>
      <c r="I22" s="36">
        <v>0</v>
      </c>
      <c r="J22" s="36">
        <v>0</v>
      </c>
      <c r="K22" s="36">
        <v>0</v>
      </c>
      <c r="L22" s="36">
        <v>1.5833333333333333</v>
      </c>
      <c r="M22" s="36">
        <v>0</v>
      </c>
    </row>
    <row r="23" spans="1:14" ht="15.75" x14ac:dyDescent="0.25">
      <c r="A23" s="39" t="s">
        <v>142</v>
      </c>
      <c r="B23" s="36">
        <v>0.58333333333333337</v>
      </c>
      <c r="C23" s="36">
        <v>0.58333333333333337</v>
      </c>
      <c r="D23" s="36">
        <v>0.5</v>
      </c>
      <c r="E23" s="36">
        <v>0.58333333333333337</v>
      </c>
      <c r="F23" s="36">
        <v>0.41666666666666669</v>
      </c>
      <c r="G23" s="36">
        <v>0.41666666666666669</v>
      </c>
      <c r="H23" s="36">
        <v>0.41666666666666669</v>
      </c>
      <c r="I23" s="36">
        <v>0.41666666666666669</v>
      </c>
      <c r="J23" s="36">
        <v>0.36363636363636365</v>
      </c>
      <c r="K23" s="36">
        <v>0.33333333333333331</v>
      </c>
      <c r="L23" s="36">
        <v>1.5833333333333333</v>
      </c>
      <c r="M23" s="36">
        <v>0.5</v>
      </c>
    </row>
    <row r="24" spans="1:14" x14ac:dyDescent="0.25">
      <c r="A24" s="39" t="s">
        <v>6</v>
      </c>
      <c r="B24" s="36">
        <v>2.5</v>
      </c>
      <c r="C24" s="36">
        <v>2.25</v>
      </c>
      <c r="D24" s="36">
        <v>2.25</v>
      </c>
      <c r="E24" s="36">
        <v>2.25</v>
      </c>
      <c r="F24" s="36">
        <v>2.25</v>
      </c>
      <c r="G24" s="36">
        <v>2.25</v>
      </c>
      <c r="H24" s="36">
        <v>2.25</v>
      </c>
      <c r="I24" s="36">
        <v>2.25</v>
      </c>
      <c r="J24" s="36">
        <v>2.1818181818181817</v>
      </c>
      <c r="K24" s="36">
        <v>2.25</v>
      </c>
      <c r="L24" s="36">
        <v>1.5833333333333333</v>
      </c>
      <c r="M24" s="36">
        <v>2.5</v>
      </c>
    </row>
    <row r="25" spans="1:14" x14ac:dyDescent="0.25">
      <c r="A25" s="39" t="s">
        <v>7</v>
      </c>
      <c r="B25" s="36">
        <v>8.3333333333333329E-2</v>
      </c>
      <c r="C25" s="36">
        <v>8.3333333333333329E-2</v>
      </c>
      <c r="D25" s="36">
        <v>8.3333333333333329E-2</v>
      </c>
      <c r="E25" s="36">
        <v>0</v>
      </c>
      <c r="F25" s="36">
        <v>0</v>
      </c>
      <c r="G25" s="36">
        <v>0</v>
      </c>
      <c r="H25" s="36">
        <v>0</v>
      </c>
      <c r="I25" s="36">
        <v>0</v>
      </c>
      <c r="J25" s="36">
        <v>0</v>
      </c>
      <c r="K25" s="36">
        <v>0</v>
      </c>
      <c r="L25" s="36">
        <v>1.5833333333333333</v>
      </c>
      <c r="M25" s="36">
        <v>0</v>
      </c>
    </row>
    <row r="26" spans="1:14" x14ac:dyDescent="0.25">
      <c r="A26" s="39" t="s">
        <v>8</v>
      </c>
      <c r="B26" s="36">
        <v>0.33333333333333331</v>
      </c>
      <c r="C26" s="36">
        <v>0.41666666666666669</v>
      </c>
      <c r="D26" s="36">
        <v>0.33333333333333331</v>
      </c>
      <c r="E26" s="36">
        <v>0.41666666666666669</v>
      </c>
      <c r="F26" s="36">
        <v>0.33333333333333331</v>
      </c>
      <c r="G26" s="36">
        <v>0.33333333333333331</v>
      </c>
      <c r="H26" s="36">
        <v>0.33333333333333331</v>
      </c>
      <c r="I26" s="36">
        <v>0.41666666666666669</v>
      </c>
      <c r="J26" s="36">
        <v>0.45454545454545453</v>
      </c>
      <c r="K26" s="36">
        <v>0.41666666666666669</v>
      </c>
      <c r="L26" s="36">
        <v>1.5833333333333333</v>
      </c>
      <c r="M26" s="36">
        <v>0.33333333333333331</v>
      </c>
    </row>
    <row r="27" spans="1:14" x14ac:dyDescent="0.25">
      <c r="A27" s="39" t="s">
        <v>9</v>
      </c>
      <c r="B27" s="36">
        <v>0</v>
      </c>
      <c r="C27" s="36">
        <v>0</v>
      </c>
      <c r="D27" s="36">
        <v>0</v>
      </c>
      <c r="E27" s="36">
        <v>0</v>
      </c>
      <c r="F27" s="36">
        <v>0.16666666666666666</v>
      </c>
      <c r="G27" s="36">
        <v>0.16666666666666666</v>
      </c>
      <c r="H27" s="36">
        <v>0.16666666666666666</v>
      </c>
      <c r="I27" s="36">
        <v>0.16666666666666666</v>
      </c>
      <c r="J27" s="36">
        <v>0.18181818181818182</v>
      </c>
      <c r="K27" s="36">
        <v>0.16666666666666666</v>
      </c>
      <c r="L27" s="36">
        <v>1.5833333333333333</v>
      </c>
      <c r="M27" s="36">
        <v>0.16666666666666666</v>
      </c>
    </row>
    <row r="28" spans="1:14" x14ac:dyDescent="0.25">
      <c r="A28" s="39" t="s">
        <v>10</v>
      </c>
      <c r="B28" s="36">
        <v>0</v>
      </c>
      <c r="C28" s="36">
        <v>0</v>
      </c>
      <c r="D28" s="36">
        <v>0</v>
      </c>
      <c r="E28" s="36">
        <v>0</v>
      </c>
      <c r="F28" s="36">
        <v>0</v>
      </c>
      <c r="G28" s="36">
        <v>0</v>
      </c>
      <c r="H28" s="36">
        <v>0</v>
      </c>
      <c r="I28" s="36">
        <v>0</v>
      </c>
      <c r="J28" s="36">
        <v>0</v>
      </c>
      <c r="K28" s="36">
        <v>0</v>
      </c>
      <c r="L28" s="36">
        <v>1.5833333333333333</v>
      </c>
      <c r="M28" s="36">
        <v>0</v>
      </c>
    </row>
    <row r="29" spans="1:14" x14ac:dyDescent="0.25">
      <c r="A29" s="39" t="s">
        <v>11</v>
      </c>
      <c r="B29" s="36">
        <v>8.3333333333333329E-2</v>
      </c>
      <c r="C29" s="36">
        <v>8.3333333333333329E-2</v>
      </c>
      <c r="D29" s="36">
        <v>8.3333333333333329E-2</v>
      </c>
      <c r="E29" s="36">
        <v>8.3333333333333329E-2</v>
      </c>
      <c r="F29" s="36">
        <v>8.3333333333333329E-2</v>
      </c>
      <c r="G29" s="36">
        <v>8.3333333333333329E-2</v>
      </c>
      <c r="H29" s="36">
        <v>0</v>
      </c>
      <c r="I29" s="36">
        <v>0</v>
      </c>
      <c r="J29" s="36">
        <v>0</v>
      </c>
      <c r="K29" s="36">
        <v>0</v>
      </c>
      <c r="L29" s="36">
        <v>1.5833333333333333</v>
      </c>
      <c r="M29" s="36">
        <v>0</v>
      </c>
    </row>
    <row r="30" spans="1:14" x14ac:dyDescent="0.25">
      <c r="A30" s="39" t="s">
        <v>12</v>
      </c>
      <c r="B30" s="36">
        <v>0.5</v>
      </c>
      <c r="C30" s="36">
        <v>0.5</v>
      </c>
      <c r="D30" s="36">
        <v>0.66666666666666663</v>
      </c>
      <c r="E30" s="36">
        <v>0.83333333333333337</v>
      </c>
      <c r="F30" s="36">
        <v>0.66666666666666663</v>
      </c>
      <c r="G30" s="36">
        <v>1.5833333333333333</v>
      </c>
      <c r="H30" s="36">
        <v>1.8333333333333333</v>
      </c>
      <c r="I30" s="36">
        <v>2</v>
      </c>
      <c r="J30" s="36">
        <v>2.5454545454545454</v>
      </c>
      <c r="K30" s="36">
        <v>2.3333333333333335</v>
      </c>
      <c r="L30" s="36">
        <v>1.5833333333333333</v>
      </c>
      <c r="M30" s="36">
        <v>2.5</v>
      </c>
    </row>
    <row r="31" spans="1:14" x14ac:dyDescent="0.25">
      <c r="A31" s="60" t="s">
        <v>13</v>
      </c>
      <c r="B31" s="38">
        <v>1.0833333333333333</v>
      </c>
      <c r="C31" s="38">
        <v>1.0833333333333333</v>
      </c>
      <c r="D31" s="38">
        <v>1</v>
      </c>
      <c r="E31" s="38">
        <v>1.0833333333333333</v>
      </c>
      <c r="F31" s="38">
        <v>0.66666666666666663</v>
      </c>
      <c r="G31" s="38">
        <v>1.1666666666666667</v>
      </c>
      <c r="H31" s="38">
        <v>1.4166666666666667</v>
      </c>
      <c r="I31" s="38">
        <v>1.5</v>
      </c>
      <c r="J31" s="38">
        <v>1.4545454545454546</v>
      </c>
      <c r="K31" s="38">
        <v>1.4166666666666667</v>
      </c>
      <c r="L31" s="38">
        <v>1.5833333333333333</v>
      </c>
      <c r="M31" s="38">
        <v>1.5833333333333333</v>
      </c>
    </row>
    <row r="32" spans="1:14" x14ac:dyDescent="0.25">
      <c r="N32" s="35"/>
    </row>
  </sheetData>
  <printOptions horizontalCentered="1" verticalCentered="1"/>
  <pageMargins left="0" right="0" top="0" bottom="0" header="0.3" footer="0.3"/>
  <pageSetup paperSize="9" scale="94" orientation="landscape" r:id="rId1"/>
  <headerFooter>
    <oddHeader>&amp;L&amp;10Rolling Data Archive&amp;C&amp;10Page: &amp;P of &amp;N&amp;R&amp;10fn:&amp;F</oddHead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0D03-CCE9-42B2-BB22-22F88E72C3EB}">
  <sheetPr>
    <tabColor rgb="FF00B050"/>
    <pageSetUpPr fitToPage="1"/>
  </sheetPr>
  <dimension ref="A1:N32"/>
  <sheetViews>
    <sheetView workbookViewId="0">
      <selection activeCell="B15" sqref="B15:M15"/>
    </sheetView>
  </sheetViews>
  <sheetFormatPr defaultRowHeight="15" x14ac:dyDescent="0.25"/>
  <cols>
    <col min="1" max="1" width="32.42578125" customWidth="1"/>
    <col min="2" max="4" width="9.7109375" style="2" customWidth="1"/>
    <col min="5" max="9" width="9.7109375" customWidth="1"/>
    <col min="10" max="10" width="8.5703125" customWidth="1"/>
    <col min="11" max="11" width="9.7109375" customWidth="1"/>
    <col min="12" max="12" width="8.7109375" customWidth="1"/>
    <col min="13" max="13" width="9" customWidth="1"/>
    <col min="14" max="14" width="13.7109375" customWidth="1"/>
    <col min="15" max="15" width="4.140625" customWidth="1"/>
  </cols>
  <sheetData>
    <row r="1" spans="1:14" s="9" customFormat="1" ht="21.75" customHeight="1" x14ac:dyDescent="0.3">
      <c r="A1" s="132" t="s">
        <v>25</v>
      </c>
      <c r="B1" s="331" t="s">
        <v>26</v>
      </c>
      <c r="C1" s="332"/>
      <c r="D1" s="332"/>
      <c r="E1" s="332"/>
      <c r="F1" s="332"/>
      <c r="G1" s="332"/>
      <c r="H1" s="332"/>
      <c r="I1" s="332"/>
      <c r="J1" s="332"/>
      <c r="K1" s="332"/>
      <c r="L1" s="332"/>
      <c r="M1" s="333"/>
    </row>
    <row r="2" spans="1:14" ht="30.75" x14ac:dyDescent="0.3">
      <c r="A2" s="102" t="s">
        <v>1</v>
      </c>
      <c r="B2" s="61" t="s">
        <v>110</v>
      </c>
      <c r="C2" s="61" t="s">
        <v>109</v>
      </c>
      <c r="D2" s="61" t="s">
        <v>122</v>
      </c>
      <c r="E2" s="33" t="s">
        <v>131</v>
      </c>
      <c r="F2" s="33" t="s">
        <v>132</v>
      </c>
      <c r="G2" s="33" t="s">
        <v>134</v>
      </c>
      <c r="H2" s="33" t="s">
        <v>136</v>
      </c>
      <c r="I2" s="33" t="s">
        <v>138</v>
      </c>
      <c r="J2" s="33" t="s">
        <v>146</v>
      </c>
      <c r="K2" s="33" t="s">
        <v>147</v>
      </c>
      <c r="L2" s="33" t="s">
        <v>148</v>
      </c>
      <c r="M2" s="125" t="s">
        <v>150</v>
      </c>
    </row>
    <row r="3" spans="1:14" x14ac:dyDescent="0.25">
      <c r="A3" s="126" t="s">
        <v>0</v>
      </c>
      <c r="B3" s="62">
        <v>98.083333333333329</v>
      </c>
      <c r="C3" s="62">
        <v>98.2</v>
      </c>
      <c r="D3" s="62">
        <v>98.083333333333329</v>
      </c>
      <c r="E3" s="62">
        <v>98.138333333333335</v>
      </c>
      <c r="F3" s="62">
        <v>98.055000000000007</v>
      </c>
      <c r="G3" s="62">
        <v>97.900833333333324</v>
      </c>
      <c r="H3" s="62">
        <v>97.900833333333324</v>
      </c>
      <c r="I3" s="62">
        <v>97.980833333333337</v>
      </c>
      <c r="J3" s="62">
        <v>98.064166666666665</v>
      </c>
      <c r="K3" s="62">
        <v>98.147499999999994</v>
      </c>
      <c r="L3" s="62">
        <v>99.5</v>
      </c>
      <c r="M3" s="127">
        <v>98.314166666666665</v>
      </c>
    </row>
    <row r="4" spans="1:14" x14ac:dyDescent="0.25">
      <c r="A4" s="105" t="s">
        <v>2</v>
      </c>
      <c r="B4" s="62">
        <v>3.6666666666666665</v>
      </c>
      <c r="C4" s="62">
        <v>3.4</v>
      </c>
      <c r="D4" s="62">
        <v>3.5833333333333335</v>
      </c>
      <c r="E4" s="62">
        <v>3.4166666666666665</v>
      </c>
      <c r="F4" s="62">
        <v>3.4166666666666665</v>
      </c>
      <c r="G4" s="62">
        <v>3.4166666666666665</v>
      </c>
      <c r="H4" s="62">
        <v>3.5</v>
      </c>
      <c r="I4" s="62">
        <v>3.4166666666666665</v>
      </c>
      <c r="J4" s="62">
        <v>3.3333333333333335</v>
      </c>
      <c r="K4" s="62">
        <v>3.5</v>
      </c>
      <c r="L4" s="62">
        <v>0</v>
      </c>
      <c r="M4" s="127">
        <v>3.25</v>
      </c>
    </row>
    <row r="5" spans="1:14" x14ac:dyDescent="0.25">
      <c r="A5" s="105" t="s">
        <v>3</v>
      </c>
      <c r="B5" s="62">
        <v>3.8333333333333335</v>
      </c>
      <c r="C5" s="62">
        <v>3.6</v>
      </c>
      <c r="D5" s="62">
        <v>3.5833333333333335</v>
      </c>
      <c r="E5" s="62">
        <v>3.5</v>
      </c>
      <c r="F5" s="62">
        <v>3.5</v>
      </c>
      <c r="G5" s="62">
        <v>3.5833333333333335</v>
      </c>
      <c r="H5" s="62">
        <v>3.25</v>
      </c>
      <c r="I5" s="62">
        <v>3.3333333333333335</v>
      </c>
      <c r="J5" s="62">
        <v>3.25</v>
      </c>
      <c r="K5" s="62">
        <v>3.0833333333333335</v>
      </c>
      <c r="L5" s="62">
        <v>2</v>
      </c>
      <c r="M5" s="127">
        <v>3.0833333333333335</v>
      </c>
    </row>
    <row r="6" spans="1:14" x14ac:dyDescent="0.25">
      <c r="A6" s="105" t="s">
        <v>4</v>
      </c>
      <c r="B6" s="62">
        <v>0.66666666666666663</v>
      </c>
      <c r="C6" s="62">
        <v>0.7</v>
      </c>
      <c r="D6" s="62">
        <v>0.66666666666666663</v>
      </c>
      <c r="E6" s="62">
        <v>0.66666666666666663</v>
      </c>
      <c r="F6" s="62">
        <v>0.58333333333333337</v>
      </c>
      <c r="G6" s="62">
        <v>0.75</v>
      </c>
      <c r="H6" s="62">
        <v>0.66666666666666663</v>
      </c>
      <c r="I6" s="62">
        <v>0.75</v>
      </c>
      <c r="J6" s="62">
        <v>0.91666666666666663</v>
      </c>
      <c r="K6" s="62">
        <v>1</v>
      </c>
      <c r="L6" s="62">
        <v>0</v>
      </c>
      <c r="M6" s="127">
        <v>0.66666666666666663</v>
      </c>
    </row>
    <row r="7" spans="1:14" ht="15.75" x14ac:dyDescent="0.25">
      <c r="A7" s="105" t="s">
        <v>142</v>
      </c>
      <c r="B7" s="62">
        <v>1.3333333333333333</v>
      </c>
      <c r="C7" s="62">
        <v>1.3</v>
      </c>
      <c r="D7" s="62">
        <v>1.4166666666666667</v>
      </c>
      <c r="E7" s="62">
        <v>1.3333333333333333</v>
      </c>
      <c r="F7" s="62">
        <v>1.6666666666666667</v>
      </c>
      <c r="G7" s="62">
        <v>1.75</v>
      </c>
      <c r="H7" s="62">
        <v>1.9166666666666667</v>
      </c>
      <c r="I7" s="62">
        <v>1.8333333333333333</v>
      </c>
      <c r="J7" s="62">
        <v>1.9166666666666667</v>
      </c>
      <c r="K7" s="62">
        <v>2.0833333333333335</v>
      </c>
      <c r="L7" s="62">
        <v>3</v>
      </c>
      <c r="M7" s="127">
        <v>2.1666666666666665</v>
      </c>
    </row>
    <row r="8" spans="1:14" x14ac:dyDescent="0.25">
      <c r="A8" s="105" t="s">
        <v>6</v>
      </c>
      <c r="B8" s="62">
        <v>2.6666666666666665</v>
      </c>
      <c r="C8" s="62">
        <v>2.7</v>
      </c>
      <c r="D8" s="62">
        <v>2.9166666666666665</v>
      </c>
      <c r="E8" s="62">
        <v>3</v>
      </c>
      <c r="F8" s="62">
        <v>3</v>
      </c>
      <c r="G8" s="62">
        <v>3</v>
      </c>
      <c r="H8" s="62">
        <v>3</v>
      </c>
      <c r="I8" s="62">
        <v>3</v>
      </c>
      <c r="J8" s="62">
        <v>3</v>
      </c>
      <c r="K8" s="62">
        <v>3</v>
      </c>
      <c r="L8" s="62">
        <v>3</v>
      </c>
      <c r="M8" s="127">
        <v>2.75</v>
      </c>
    </row>
    <row r="9" spans="1:14" x14ac:dyDescent="0.25">
      <c r="A9" s="105" t="s">
        <v>7</v>
      </c>
      <c r="B9" s="62">
        <v>0.41666666666666669</v>
      </c>
      <c r="C9" s="62">
        <v>1.4</v>
      </c>
      <c r="D9" s="62">
        <v>0.41666666666666669</v>
      </c>
      <c r="E9" s="62">
        <v>0.5</v>
      </c>
      <c r="F9" s="62">
        <v>0.58333333333333337</v>
      </c>
      <c r="G9" s="62">
        <v>0.58333333333333337</v>
      </c>
      <c r="H9" s="62">
        <v>0.5</v>
      </c>
      <c r="I9" s="62">
        <v>0.41666666666666669</v>
      </c>
      <c r="J9" s="62">
        <v>0.58333333333333337</v>
      </c>
      <c r="K9" s="62">
        <v>0.58333333333333337</v>
      </c>
      <c r="L9" s="62">
        <v>0</v>
      </c>
      <c r="M9" s="127">
        <v>0.66666666666666663</v>
      </c>
    </row>
    <row r="10" spans="1:14" x14ac:dyDescent="0.25">
      <c r="A10" s="105" t="s">
        <v>8</v>
      </c>
      <c r="B10" s="62">
        <v>0.75</v>
      </c>
      <c r="C10" s="62">
        <v>0.7</v>
      </c>
      <c r="D10" s="62">
        <v>0.75</v>
      </c>
      <c r="E10" s="62">
        <v>0.83333333333333337</v>
      </c>
      <c r="F10" s="62">
        <v>0.83333333333333337</v>
      </c>
      <c r="G10" s="62">
        <v>0.66666666666666663</v>
      </c>
      <c r="H10" s="62">
        <v>0.75</v>
      </c>
      <c r="I10" s="62">
        <v>0.66666666666666663</v>
      </c>
      <c r="J10" s="62">
        <v>0.66666666666666663</v>
      </c>
      <c r="K10" s="62">
        <v>0.66666666666666663</v>
      </c>
      <c r="L10" s="62">
        <v>0</v>
      </c>
      <c r="M10" s="127">
        <v>0.5</v>
      </c>
    </row>
    <row r="11" spans="1:14" x14ac:dyDescent="0.25">
      <c r="A11" s="105" t="s">
        <v>9</v>
      </c>
      <c r="B11" s="62">
        <v>0.33333333333333331</v>
      </c>
      <c r="C11" s="62">
        <v>0.1</v>
      </c>
      <c r="D11" s="62">
        <v>8.3333333333333329E-2</v>
      </c>
      <c r="E11" s="62">
        <v>8.3333333333333329E-2</v>
      </c>
      <c r="F11" s="62">
        <v>9.0909090909090912E-2</v>
      </c>
      <c r="G11" s="62">
        <v>8.3333333333333329E-2</v>
      </c>
      <c r="H11" s="62">
        <v>8.3333333333333329E-2</v>
      </c>
      <c r="I11" s="62">
        <v>8.3333333333333329E-2</v>
      </c>
      <c r="J11" s="62">
        <v>8.3333333333333329E-2</v>
      </c>
      <c r="K11" s="62">
        <v>8.3333333333333329E-2</v>
      </c>
      <c r="L11" s="62">
        <v>0</v>
      </c>
      <c r="M11" s="127">
        <v>0</v>
      </c>
    </row>
    <row r="12" spans="1:14" x14ac:dyDescent="0.25">
      <c r="A12" s="105" t="s">
        <v>10</v>
      </c>
      <c r="B12" s="62">
        <v>0</v>
      </c>
      <c r="C12" s="62">
        <v>0</v>
      </c>
      <c r="D12" s="62">
        <v>8.3333333333333329E-2</v>
      </c>
      <c r="E12" s="62">
        <v>8.3333333333333329E-2</v>
      </c>
      <c r="F12" s="62">
        <v>8.3333333333333329E-2</v>
      </c>
      <c r="G12" s="62">
        <v>8.3333333333333329E-2</v>
      </c>
      <c r="H12" s="62">
        <v>8.3333333333333329E-2</v>
      </c>
      <c r="I12" s="62">
        <v>8.3333333333333329E-2</v>
      </c>
      <c r="J12" s="62">
        <v>8.3333333333333329E-2</v>
      </c>
      <c r="K12" s="62">
        <v>8.3333333333333329E-2</v>
      </c>
      <c r="L12" s="62">
        <v>0</v>
      </c>
      <c r="M12" s="127">
        <v>0.16666666666666666</v>
      </c>
    </row>
    <row r="13" spans="1:14" x14ac:dyDescent="0.25">
      <c r="A13" s="105" t="s">
        <v>11</v>
      </c>
      <c r="B13" s="62">
        <v>0.25</v>
      </c>
      <c r="C13" s="62">
        <v>0.4</v>
      </c>
      <c r="D13" s="62">
        <v>0.41666666666666669</v>
      </c>
      <c r="E13" s="62">
        <v>0.33333333333333331</v>
      </c>
      <c r="F13" s="62">
        <v>0.75</v>
      </c>
      <c r="G13" s="62">
        <v>1.1666666666666667</v>
      </c>
      <c r="H13" s="62">
        <v>1.1666666666666667</v>
      </c>
      <c r="I13" s="62">
        <v>1.0833333333333333</v>
      </c>
      <c r="J13" s="62">
        <v>1.0833333333333333</v>
      </c>
      <c r="K13" s="62">
        <v>1</v>
      </c>
      <c r="L13" s="62">
        <v>0</v>
      </c>
      <c r="M13" s="127">
        <v>1</v>
      </c>
    </row>
    <row r="14" spans="1:14" x14ac:dyDescent="0.25">
      <c r="A14" s="105" t="s">
        <v>12</v>
      </c>
      <c r="B14" s="62">
        <v>3</v>
      </c>
      <c r="C14" s="62">
        <v>2.8</v>
      </c>
      <c r="D14" s="62">
        <v>2.9166666666666665</v>
      </c>
      <c r="E14" s="62">
        <v>3</v>
      </c>
      <c r="F14" s="62">
        <v>2.75</v>
      </c>
      <c r="G14" s="62">
        <v>2.8333333333333335</v>
      </c>
      <c r="H14" s="62">
        <v>2.5</v>
      </c>
      <c r="I14" s="62">
        <v>2.25</v>
      </c>
      <c r="J14" s="62">
        <v>2.1666666666666665</v>
      </c>
      <c r="K14" s="62">
        <v>2.75</v>
      </c>
      <c r="L14" s="62">
        <v>3</v>
      </c>
      <c r="M14" s="127">
        <v>2.0833333333333335</v>
      </c>
    </row>
    <row r="15" spans="1:14" ht="15.75" thickBot="1" x14ac:dyDescent="0.3">
      <c r="A15" s="128" t="s">
        <v>13</v>
      </c>
      <c r="B15" s="129">
        <v>1.8333333333333333</v>
      </c>
      <c r="C15" s="129">
        <v>1.7</v>
      </c>
      <c r="D15" s="129">
        <v>1.6666666666666667</v>
      </c>
      <c r="E15" s="129">
        <v>1.75</v>
      </c>
      <c r="F15" s="129">
        <v>2</v>
      </c>
      <c r="G15" s="129">
        <v>2.0833333333333335</v>
      </c>
      <c r="H15" s="129">
        <v>1.8333333333333333</v>
      </c>
      <c r="I15" s="129">
        <v>1.9166666666666667</v>
      </c>
      <c r="J15" s="129">
        <v>2</v>
      </c>
      <c r="K15" s="129">
        <v>1.8333333333333333</v>
      </c>
      <c r="L15" s="129">
        <v>0</v>
      </c>
      <c r="M15" s="130">
        <v>1.5833333333333333</v>
      </c>
    </row>
    <row r="16" spans="1:14" x14ac:dyDescent="0.25">
      <c r="A16" s="11"/>
      <c r="B16" s="27"/>
      <c r="C16" s="27"/>
      <c r="D16" s="27"/>
      <c r="E16" s="27"/>
      <c r="F16" s="27"/>
      <c r="G16" s="27"/>
      <c r="H16" s="27"/>
      <c r="I16" s="27"/>
      <c r="J16" s="27"/>
      <c r="K16" s="27"/>
      <c r="L16" s="27"/>
      <c r="M16" s="27"/>
      <c r="N16" s="35"/>
    </row>
    <row r="17" spans="1:14" ht="30" x14ac:dyDescent="0.25">
      <c r="A17" s="32" t="s">
        <v>18</v>
      </c>
      <c r="B17" s="37" t="s">
        <v>110</v>
      </c>
      <c r="C17" s="28" t="s">
        <v>109</v>
      </c>
      <c r="D17" s="28" t="s">
        <v>122</v>
      </c>
      <c r="E17" s="28" t="s">
        <v>131</v>
      </c>
      <c r="F17" s="28" t="s">
        <v>132</v>
      </c>
      <c r="G17" s="28" t="s">
        <v>134</v>
      </c>
      <c r="H17" s="28" t="s">
        <v>136</v>
      </c>
      <c r="I17" s="28" t="s">
        <v>138</v>
      </c>
      <c r="J17" s="55" t="s">
        <v>146</v>
      </c>
      <c r="K17" s="55" t="s">
        <v>147</v>
      </c>
      <c r="L17" s="55" t="s">
        <v>148</v>
      </c>
      <c r="M17" s="55" t="s">
        <v>150</v>
      </c>
    </row>
    <row r="18" spans="1:14" x14ac:dyDescent="0.25">
      <c r="A18" s="59" t="s">
        <v>29</v>
      </c>
      <c r="B18" s="36">
        <v>3.3333333333333335</v>
      </c>
      <c r="C18" s="36">
        <v>3.2</v>
      </c>
      <c r="D18" s="36">
        <v>3.1666666666666665</v>
      </c>
      <c r="E18" s="36">
        <v>3</v>
      </c>
      <c r="F18" s="36">
        <v>2.8333333333333335</v>
      </c>
      <c r="G18" s="36">
        <v>2.6</v>
      </c>
      <c r="H18" s="36">
        <v>2.5833333333333335</v>
      </c>
      <c r="I18" s="36">
        <v>2.5</v>
      </c>
      <c r="J18" s="36">
        <v>2.5</v>
      </c>
      <c r="K18" s="36">
        <v>2.4166666666666665</v>
      </c>
      <c r="L18" s="36">
        <v>2.3333333333333335</v>
      </c>
      <c r="M18" s="36">
        <v>2.5</v>
      </c>
    </row>
    <row r="19" spans="1:14" x14ac:dyDescent="0.25">
      <c r="A19" s="59" t="s">
        <v>28</v>
      </c>
      <c r="B19" s="36">
        <v>0</v>
      </c>
      <c r="C19" s="36">
        <v>0</v>
      </c>
      <c r="D19" s="36">
        <v>0</v>
      </c>
      <c r="E19" s="36">
        <v>0</v>
      </c>
      <c r="F19" s="36">
        <v>0</v>
      </c>
      <c r="G19" s="36">
        <v>0</v>
      </c>
      <c r="H19" s="36">
        <v>0</v>
      </c>
      <c r="I19" s="36">
        <v>0</v>
      </c>
      <c r="J19" s="36">
        <v>0</v>
      </c>
      <c r="K19" s="36">
        <v>0</v>
      </c>
      <c r="L19" s="36">
        <v>0</v>
      </c>
      <c r="M19" s="36">
        <v>0</v>
      </c>
    </row>
    <row r="20" spans="1:14" x14ac:dyDescent="0.25">
      <c r="A20" s="39" t="s">
        <v>2</v>
      </c>
      <c r="B20" s="36">
        <v>2.5833333333333335</v>
      </c>
      <c r="C20" s="36">
        <v>2.5</v>
      </c>
      <c r="D20" s="36">
        <v>2.3333333333333335</v>
      </c>
      <c r="E20" s="36">
        <v>2.5833333333333335</v>
      </c>
      <c r="F20" s="36">
        <v>2.3333333333333335</v>
      </c>
      <c r="G20" s="36">
        <v>2.3333333333333335</v>
      </c>
      <c r="H20" s="36">
        <v>2.0833333333333335</v>
      </c>
      <c r="I20" s="36">
        <v>2.0833333333333335</v>
      </c>
      <c r="J20" s="36">
        <v>2</v>
      </c>
      <c r="K20" s="36">
        <v>1.6666666666666667</v>
      </c>
      <c r="L20" s="36">
        <v>1.5833333333333333</v>
      </c>
      <c r="M20" s="36">
        <v>1.25</v>
      </c>
    </row>
    <row r="21" spans="1:14" x14ac:dyDescent="0.25">
      <c r="A21" s="39" t="s">
        <v>3</v>
      </c>
      <c r="B21" s="36">
        <v>2.5</v>
      </c>
      <c r="C21" s="36">
        <v>2.5</v>
      </c>
      <c r="D21" s="36">
        <v>2.5833333333333335</v>
      </c>
      <c r="E21" s="36">
        <v>2.5833333333333335</v>
      </c>
      <c r="F21" s="36">
        <v>2.4166666666666665</v>
      </c>
      <c r="G21" s="36">
        <v>2.4166666666666665</v>
      </c>
      <c r="H21" s="36">
        <v>2.1666666666666665</v>
      </c>
      <c r="I21" s="36">
        <v>2.1666666666666665</v>
      </c>
      <c r="J21" s="36">
        <v>2</v>
      </c>
      <c r="K21" s="36">
        <v>1.8333333333333333</v>
      </c>
      <c r="L21" s="36">
        <v>1.5</v>
      </c>
      <c r="M21" s="36">
        <v>1.5</v>
      </c>
    </row>
    <row r="22" spans="1:14" ht="15.75" x14ac:dyDescent="0.25">
      <c r="A22" s="39" t="s">
        <v>143</v>
      </c>
      <c r="B22" s="36">
        <v>0</v>
      </c>
      <c r="C22" s="36">
        <v>0</v>
      </c>
      <c r="D22" s="36">
        <v>0</v>
      </c>
      <c r="E22" s="36">
        <v>0</v>
      </c>
      <c r="F22" s="36">
        <v>0</v>
      </c>
      <c r="G22" s="36">
        <v>0</v>
      </c>
      <c r="H22" s="36">
        <v>0</v>
      </c>
      <c r="I22" s="36">
        <v>0</v>
      </c>
      <c r="J22" s="36">
        <v>0</v>
      </c>
      <c r="K22" s="36">
        <v>0</v>
      </c>
      <c r="L22" s="36">
        <v>0</v>
      </c>
      <c r="M22" s="36">
        <v>0</v>
      </c>
    </row>
    <row r="23" spans="1:14" ht="15.75" x14ac:dyDescent="0.25">
      <c r="A23" s="39" t="s">
        <v>142</v>
      </c>
      <c r="B23" s="36">
        <v>0.5</v>
      </c>
      <c r="C23" s="36">
        <v>0.4</v>
      </c>
      <c r="D23" s="36">
        <v>0.5</v>
      </c>
      <c r="E23" s="36">
        <v>0.58333333333333337</v>
      </c>
      <c r="F23" s="36">
        <v>0.75</v>
      </c>
      <c r="G23" s="36">
        <v>0.75</v>
      </c>
      <c r="H23" s="36">
        <v>0.75</v>
      </c>
      <c r="I23" s="36">
        <v>0.66666666666666663</v>
      </c>
      <c r="J23" s="36">
        <v>0.58333333333333337</v>
      </c>
      <c r="K23" s="36">
        <v>0.58333333333333337</v>
      </c>
      <c r="L23" s="36">
        <v>0.58333333333333337</v>
      </c>
      <c r="M23" s="36">
        <v>0.58333333333333337</v>
      </c>
    </row>
    <row r="24" spans="1:14" x14ac:dyDescent="0.25">
      <c r="A24" s="39" t="s">
        <v>6</v>
      </c>
      <c r="B24" s="36">
        <v>3.1666666666666665</v>
      </c>
      <c r="C24" s="36">
        <v>3.2</v>
      </c>
      <c r="D24" s="36">
        <v>3.1666666666666665</v>
      </c>
      <c r="E24" s="36">
        <v>3.1666666666666665</v>
      </c>
      <c r="F24" s="36">
        <v>3.1666666666666665</v>
      </c>
      <c r="G24" s="36">
        <v>3.1666666666666665</v>
      </c>
      <c r="H24" s="36">
        <v>3.1666666666666665</v>
      </c>
      <c r="I24" s="36">
        <v>3.1666666666666665</v>
      </c>
      <c r="J24" s="36">
        <v>3.1666666666666665</v>
      </c>
      <c r="K24" s="36">
        <v>3</v>
      </c>
      <c r="L24" s="36">
        <v>3</v>
      </c>
      <c r="M24" s="36">
        <v>2.75</v>
      </c>
    </row>
    <row r="25" spans="1:14" x14ac:dyDescent="0.25">
      <c r="A25" s="39" t="s">
        <v>7</v>
      </c>
      <c r="B25" s="36">
        <v>0.16666666666666666</v>
      </c>
      <c r="C25" s="36">
        <v>0.2</v>
      </c>
      <c r="D25" s="36">
        <v>0.16666666666666666</v>
      </c>
      <c r="E25" s="36">
        <v>0.25</v>
      </c>
      <c r="F25" s="36">
        <v>0.25</v>
      </c>
      <c r="G25" s="36">
        <v>0.25</v>
      </c>
      <c r="H25" s="36">
        <v>0.25</v>
      </c>
      <c r="I25" s="36">
        <v>0.25</v>
      </c>
      <c r="J25" s="36">
        <v>0.16666666666666666</v>
      </c>
      <c r="K25" s="36">
        <v>0.16666666666666666</v>
      </c>
      <c r="L25" s="36">
        <v>8.3333333333333329E-2</v>
      </c>
      <c r="M25" s="36">
        <v>8.3333333333333329E-2</v>
      </c>
    </row>
    <row r="26" spans="1:14" x14ac:dyDescent="0.25">
      <c r="A26" s="39" t="s">
        <v>8</v>
      </c>
      <c r="B26" s="36">
        <v>0.16666666666666666</v>
      </c>
      <c r="C26" s="36">
        <v>0.2</v>
      </c>
      <c r="D26" s="36">
        <v>0.25</v>
      </c>
      <c r="E26" s="36">
        <v>0.25</v>
      </c>
      <c r="F26" s="36">
        <v>0.41666666666666669</v>
      </c>
      <c r="G26" s="36">
        <v>0.41666666666666669</v>
      </c>
      <c r="H26" s="36">
        <v>0.25</v>
      </c>
      <c r="I26" s="36">
        <v>0.25</v>
      </c>
      <c r="J26" s="36">
        <v>0.25</v>
      </c>
      <c r="K26" s="36">
        <v>0.25</v>
      </c>
      <c r="L26" s="36">
        <v>0.25</v>
      </c>
      <c r="M26" s="36">
        <v>0.33333333333333331</v>
      </c>
    </row>
    <row r="27" spans="1:14" x14ac:dyDescent="0.25">
      <c r="A27" s="39" t="s">
        <v>9</v>
      </c>
      <c r="B27" s="36">
        <v>0</v>
      </c>
      <c r="C27" s="36">
        <v>0</v>
      </c>
      <c r="D27" s="36">
        <v>0</v>
      </c>
      <c r="E27" s="36">
        <v>0</v>
      </c>
      <c r="F27" s="36">
        <v>0</v>
      </c>
      <c r="G27" s="36">
        <v>0</v>
      </c>
      <c r="H27" s="36">
        <v>0</v>
      </c>
      <c r="I27" s="36">
        <v>0</v>
      </c>
      <c r="J27" s="36">
        <v>0</v>
      </c>
      <c r="K27" s="36">
        <v>0</v>
      </c>
      <c r="L27" s="36">
        <v>0</v>
      </c>
      <c r="M27" s="36">
        <v>0</v>
      </c>
    </row>
    <row r="28" spans="1:14" x14ac:dyDescent="0.25">
      <c r="A28" s="39" t="s">
        <v>10</v>
      </c>
      <c r="B28" s="36">
        <v>0</v>
      </c>
      <c r="C28" s="36">
        <v>0</v>
      </c>
      <c r="D28" s="36">
        <v>0</v>
      </c>
      <c r="E28" s="36">
        <v>0</v>
      </c>
      <c r="F28" s="36">
        <v>0</v>
      </c>
      <c r="G28" s="36">
        <v>0</v>
      </c>
      <c r="H28" s="36">
        <v>0</v>
      </c>
      <c r="I28" s="36">
        <v>0</v>
      </c>
      <c r="J28" s="36">
        <v>0</v>
      </c>
      <c r="K28" s="36">
        <v>0</v>
      </c>
      <c r="L28" s="36">
        <v>0</v>
      </c>
      <c r="M28" s="36">
        <v>0</v>
      </c>
    </row>
    <row r="29" spans="1:14" x14ac:dyDescent="0.25">
      <c r="A29" s="39" t="s">
        <v>11</v>
      </c>
      <c r="B29" s="36">
        <v>0</v>
      </c>
      <c r="C29" s="36">
        <v>0</v>
      </c>
      <c r="D29" s="36">
        <v>0</v>
      </c>
      <c r="E29" s="36">
        <v>0</v>
      </c>
      <c r="F29" s="36">
        <v>0</v>
      </c>
      <c r="G29" s="36">
        <v>0</v>
      </c>
      <c r="H29" s="36">
        <v>8.3333333333333329E-2</v>
      </c>
      <c r="I29" s="36">
        <v>8.3333333333333329E-2</v>
      </c>
      <c r="J29" s="36">
        <v>8.3333333333333329E-2</v>
      </c>
      <c r="K29" s="36">
        <v>8.3333333333333329E-2</v>
      </c>
      <c r="L29" s="36">
        <v>8.3333333333333329E-2</v>
      </c>
      <c r="M29" s="36">
        <v>8.3333333333333329E-2</v>
      </c>
    </row>
    <row r="30" spans="1:14" x14ac:dyDescent="0.25">
      <c r="A30" s="39" t="s">
        <v>12</v>
      </c>
      <c r="B30" s="36">
        <v>1.4166666666666667</v>
      </c>
      <c r="C30" s="36">
        <v>1.3</v>
      </c>
      <c r="D30" s="36">
        <v>1</v>
      </c>
      <c r="E30" s="36">
        <v>0.75</v>
      </c>
      <c r="F30" s="36">
        <v>0.75</v>
      </c>
      <c r="G30" s="36">
        <v>0.75</v>
      </c>
      <c r="H30" s="36">
        <v>0.83333333333333337</v>
      </c>
      <c r="I30" s="36">
        <v>0.75</v>
      </c>
      <c r="J30" s="36">
        <v>0.91666666666666663</v>
      </c>
      <c r="K30" s="36">
        <v>0.83333333333333337</v>
      </c>
      <c r="L30" s="36">
        <v>0.83333333333333337</v>
      </c>
      <c r="M30" s="36">
        <v>0.75</v>
      </c>
    </row>
    <row r="31" spans="1:14" x14ac:dyDescent="0.25">
      <c r="A31" s="60" t="s">
        <v>13</v>
      </c>
      <c r="B31" s="38">
        <v>1.0833333333333333</v>
      </c>
      <c r="C31" s="38">
        <v>0.8</v>
      </c>
      <c r="D31" s="38">
        <v>0.83333333333333337</v>
      </c>
      <c r="E31" s="38">
        <v>0.75</v>
      </c>
      <c r="F31" s="38">
        <v>1.1666666666666667</v>
      </c>
      <c r="G31" s="38">
        <v>1.1666666666666667</v>
      </c>
      <c r="H31" s="38">
        <v>0.83333333333333337</v>
      </c>
      <c r="I31" s="38">
        <v>0.66666666666666663</v>
      </c>
      <c r="J31" s="38">
        <v>0.66666666666666663</v>
      </c>
      <c r="K31" s="38">
        <v>0.83333333333333337</v>
      </c>
      <c r="L31" s="38">
        <v>0.83333333333333337</v>
      </c>
      <c r="M31" s="38">
        <v>0.83333333333333337</v>
      </c>
    </row>
    <row r="32" spans="1:14" x14ac:dyDescent="0.25">
      <c r="N32" s="35"/>
    </row>
  </sheetData>
  <mergeCells count="1">
    <mergeCell ref="B1:M1"/>
  </mergeCells>
  <printOptions horizontalCentered="1" verticalCentered="1"/>
  <pageMargins left="0" right="0" top="0" bottom="0" header="0.3" footer="0.3"/>
  <pageSetup paperSize="9" scale="94" orientation="landscape" r:id="rId1"/>
  <headerFooter>
    <oddHeader>&amp;L&amp;10Rolling Data Archive&amp;C&amp;10Page: &amp;P of &amp;N&amp;R&amp;10fn:&amp;F</oddHead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6D9C2-9274-44BD-923F-489A7013D31B}">
  <sheetPr>
    <tabColor theme="8" tint="0.39997558519241921"/>
  </sheetPr>
  <dimension ref="A1:AA28"/>
  <sheetViews>
    <sheetView showGridLines="0" topLeftCell="A16" workbookViewId="0">
      <selection activeCell="AB49" sqref="AB49"/>
    </sheetView>
  </sheetViews>
  <sheetFormatPr defaultRowHeight="15" x14ac:dyDescent="0.25"/>
  <cols>
    <col min="1" max="1" width="15.42578125" style="249" customWidth="1"/>
    <col min="2" max="3" width="6.85546875" style="249" customWidth="1"/>
    <col min="4" max="4" width="6.7109375" style="249" customWidth="1"/>
    <col min="5" max="5" width="6.140625" style="249" customWidth="1"/>
    <col min="6" max="6" width="7.140625" style="249" customWidth="1"/>
    <col min="7" max="7" width="7.7109375" style="249" customWidth="1"/>
    <col min="8" max="8" width="6.7109375" style="249" customWidth="1"/>
    <col min="9" max="9" width="7.28515625" style="249" customWidth="1"/>
    <col min="10" max="10" width="7" style="249" customWidth="1"/>
    <col min="11" max="11" width="6.5703125" style="249" customWidth="1"/>
    <col min="12" max="12" width="7.42578125" style="249" customWidth="1"/>
    <col min="13" max="13" width="7.140625" style="249" customWidth="1"/>
    <col min="14" max="14" width="5" style="249" bestFit="1" customWidth="1"/>
    <col min="15" max="15" width="17.140625" style="249" customWidth="1"/>
    <col min="16" max="27" width="6.7109375" style="249" customWidth="1"/>
    <col min="28" max="16384" width="9.140625" style="249"/>
  </cols>
  <sheetData>
    <row r="1" spans="1:13" x14ac:dyDescent="0.25">
      <c r="A1" s="249" t="s">
        <v>398</v>
      </c>
      <c r="B1" s="249" t="s">
        <v>399</v>
      </c>
      <c r="C1" s="249" t="s">
        <v>21</v>
      </c>
      <c r="D1" s="249" t="s">
        <v>400</v>
      </c>
      <c r="E1" s="249" t="s">
        <v>401</v>
      </c>
      <c r="F1" s="249" t="s">
        <v>402</v>
      </c>
      <c r="G1" s="249" t="s">
        <v>403</v>
      </c>
      <c r="H1" s="249" t="s">
        <v>404</v>
      </c>
      <c r="I1" s="249" t="s">
        <v>405</v>
      </c>
      <c r="J1" s="249" t="s">
        <v>406</v>
      </c>
      <c r="K1" s="249" t="s">
        <v>407</v>
      </c>
      <c r="L1" s="249" t="s">
        <v>408</v>
      </c>
      <c r="M1" s="249" t="s">
        <v>409</v>
      </c>
    </row>
    <row r="2" spans="1:13" x14ac:dyDescent="0.25">
      <c r="A2" s="251" t="s">
        <v>418</v>
      </c>
      <c r="B2" s="252">
        <v>3.6666666666666665</v>
      </c>
      <c r="C2" s="252">
        <v>3.4</v>
      </c>
      <c r="D2" s="252">
        <v>3.5833333333333335</v>
      </c>
      <c r="E2" s="252">
        <v>3.4166666666666665</v>
      </c>
      <c r="F2" s="252">
        <v>3.4166666666666665</v>
      </c>
      <c r="G2" s="252">
        <v>3.4166666666666665</v>
      </c>
      <c r="H2" s="252">
        <v>3.5</v>
      </c>
      <c r="I2" s="252">
        <v>3.4166666666666665</v>
      </c>
      <c r="J2" s="252">
        <v>3.3333333333333335</v>
      </c>
      <c r="K2" s="252">
        <v>3.5</v>
      </c>
      <c r="L2" s="252">
        <v>0</v>
      </c>
      <c r="M2" s="252">
        <v>3.25</v>
      </c>
    </row>
    <row r="3" spans="1:13" ht="15.75" x14ac:dyDescent="0.25">
      <c r="A3" s="250" t="s">
        <v>419</v>
      </c>
      <c r="B3" s="253">
        <v>2.9090909090909092</v>
      </c>
      <c r="C3" s="253">
        <v>2.6666666666666665</v>
      </c>
      <c r="D3" s="253">
        <v>2.5833333333333335</v>
      </c>
      <c r="E3" s="253">
        <v>2.5833333333333335</v>
      </c>
      <c r="F3" s="254">
        <v>2.1818181818181817</v>
      </c>
      <c r="G3" s="253">
        <v>2.0833333333333335</v>
      </c>
      <c r="H3" s="253">
        <v>2.25</v>
      </c>
      <c r="I3" s="253">
        <v>2</v>
      </c>
      <c r="J3" s="253">
        <v>1.9166666666666667</v>
      </c>
      <c r="K3" s="253">
        <v>1.4166666666666667</v>
      </c>
      <c r="L3" s="255">
        <v>1.5</v>
      </c>
      <c r="M3" s="256">
        <v>1.4166666666666667</v>
      </c>
    </row>
    <row r="24" spans="1:27" x14ac:dyDescent="0.25">
      <c r="A24" s="249" t="s">
        <v>420</v>
      </c>
      <c r="B24" s="249" t="s">
        <v>399</v>
      </c>
      <c r="C24" s="249" t="s">
        <v>21</v>
      </c>
      <c r="D24" s="249" t="s">
        <v>400</v>
      </c>
      <c r="E24" s="249" t="s">
        <v>401</v>
      </c>
      <c r="F24" s="249" t="s">
        <v>402</v>
      </c>
      <c r="G24" s="249" t="s">
        <v>403</v>
      </c>
      <c r="H24" s="249" t="s">
        <v>404</v>
      </c>
      <c r="I24" s="249" t="s">
        <v>405</v>
      </c>
      <c r="J24" s="249" t="s">
        <v>406</v>
      </c>
      <c r="K24" s="249" t="s">
        <v>407</v>
      </c>
      <c r="L24" s="249" t="s">
        <v>408</v>
      </c>
      <c r="M24" s="249" t="s">
        <v>409</v>
      </c>
      <c r="O24" s="262" t="s">
        <v>420</v>
      </c>
      <c r="P24" s="262" t="s">
        <v>399</v>
      </c>
      <c r="Q24" s="262" t="s">
        <v>21</v>
      </c>
      <c r="R24" s="262" t="s">
        <v>400</v>
      </c>
      <c r="S24" s="262" t="s">
        <v>401</v>
      </c>
      <c r="T24" s="262" t="s">
        <v>402</v>
      </c>
      <c r="U24" s="262" t="s">
        <v>403</v>
      </c>
      <c r="V24" s="262" t="s">
        <v>404</v>
      </c>
      <c r="W24" s="262" t="s">
        <v>405</v>
      </c>
      <c r="X24" s="262" t="s">
        <v>406</v>
      </c>
      <c r="Y24" s="262" t="s">
        <v>407</v>
      </c>
      <c r="Z24" s="262" t="s">
        <v>408</v>
      </c>
      <c r="AA24" s="262" t="s">
        <v>409</v>
      </c>
    </row>
    <row r="25" spans="1:27" x14ac:dyDescent="0.25">
      <c r="A25" s="257" t="s">
        <v>411</v>
      </c>
      <c r="B25" s="258">
        <v>3.6666666666666665</v>
      </c>
      <c r="C25" s="258">
        <v>3.4</v>
      </c>
      <c r="D25" s="258">
        <v>3.5833333333333335</v>
      </c>
      <c r="E25" s="258">
        <v>3.4166666666666665</v>
      </c>
      <c r="F25" s="258">
        <v>3.4166666666666665</v>
      </c>
      <c r="G25" s="258">
        <v>3.4166666666666665</v>
      </c>
      <c r="H25" s="258">
        <v>3.5</v>
      </c>
      <c r="I25" s="258">
        <v>3.4166666666666665</v>
      </c>
      <c r="J25" s="258">
        <v>3.3333333333333335</v>
      </c>
      <c r="K25" s="258">
        <v>3.5</v>
      </c>
      <c r="L25" s="258">
        <v>0</v>
      </c>
      <c r="M25" s="258">
        <v>3.25</v>
      </c>
      <c r="O25" s="257" t="s">
        <v>414</v>
      </c>
      <c r="P25" s="259">
        <v>3</v>
      </c>
      <c r="Q25" s="259">
        <v>2.8</v>
      </c>
      <c r="R25" s="259">
        <v>2.9166666666666665</v>
      </c>
      <c r="S25" s="259">
        <v>3</v>
      </c>
      <c r="T25" s="259">
        <v>2.75</v>
      </c>
      <c r="U25" s="259">
        <v>2.8333333333333335</v>
      </c>
      <c r="V25" s="259">
        <v>2.5</v>
      </c>
      <c r="W25" s="259">
        <v>2.25</v>
      </c>
      <c r="X25" s="259">
        <v>2.1666666666666665</v>
      </c>
      <c r="Y25" s="259">
        <v>2.75</v>
      </c>
      <c r="Z25" s="259">
        <v>3</v>
      </c>
      <c r="AA25" s="259">
        <v>2.0833333333333335</v>
      </c>
    </row>
    <row r="26" spans="1:27" ht="15.75" x14ac:dyDescent="0.25">
      <c r="A26" s="257" t="s">
        <v>410</v>
      </c>
      <c r="B26" s="259">
        <v>2.9090909090909092</v>
      </c>
      <c r="C26" s="259">
        <v>2.6666666666666665</v>
      </c>
      <c r="D26" s="259">
        <v>2.5833333333333335</v>
      </c>
      <c r="E26" s="259">
        <v>2.5833333333333335</v>
      </c>
      <c r="F26" s="260">
        <v>2.1818181818181817</v>
      </c>
      <c r="G26" s="259">
        <v>2.0833333333333335</v>
      </c>
      <c r="H26" s="259">
        <v>2.25</v>
      </c>
      <c r="I26" s="259">
        <v>2</v>
      </c>
      <c r="J26" s="259">
        <v>1.9166666666666667</v>
      </c>
      <c r="K26" s="259">
        <v>1.4166666666666667</v>
      </c>
      <c r="L26" s="259">
        <v>1.5</v>
      </c>
      <c r="M26" s="259">
        <v>1.4166666666666667</v>
      </c>
      <c r="O26" s="257" t="s">
        <v>415</v>
      </c>
      <c r="P26" s="259">
        <v>3.1818181818181817</v>
      </c>
      <c r="Q26" s="259">
        <v>2.9166666666666665</v>
      </c>
      <c r="R26" s="259">
        <v>2.6666666666666665</v>
      </c>
      <c r="S26" s="259">
        <v>2.6666666666666665</v>
      </c>
      <c r="T26" s="260">
        <v>2.6363636363636362</v>
      </c>
      <c r="U26" s="259">
        <v>2.5833333333333335</v>
      </c>
      <c r="V26" s="259">
        <v>2.8333333333333335</v>
      </c>
      <c r="W26" s="259">
        <v>2.9166666666666665</v>
      </c>
      <c r="X26" s="259">
        <v>3.6666666666666665</v>
      </c>
      <c r="Y26" s="259">
        <v>3.0833333333333335</v>
      </c>
      <c r="Z26" s="259">
        <v>3.4166666666666665</v>
      </c>
      <c r="AA26" s="259">
        <v>3.9166666666666665</v>
      </c>
    </row>
    <row r="27" spans="1:27" x14ac:dyDescent="0.25">
      <c r="A27" s="257" t="s">
        <v>412</v>
      </c>
      <c r="B27" s="259">
        <v>3.8333333333333335</v>
      </c>
      <c r="C27" s="259">
        <v>3.6</v>
      </c>
      <c r="D27" s="259">
        <v>3.5833333333333335</v>
      </c>
      <c r="E27" s="259">
        <v>3.5</v>
      </c>
      <c r="F27" s="259">
        <v>3.5</v>
      </c>
      <c r="G27" s="259">
        <v>3.5833333333333335</v>
      </c>
      <c r="H27" s="259">
        <v>3.25</v>
      </c>
      <c r="I27" s="259">
        <v>3.3333333333333335</v>
      </c>
      <c r="J27" s="259">
        <v>3.25</v>
      </c>
      <c r="K27" s="259">
        <v>3.0833333333333335</v>
      </c>
      <c r="L27" s="259">
        <v>2</v>
      </c>
      <c r="M27" s="259">
        <v>3.0833333333333335</v>
      </c>
      <c r="O27" s="257" t="s">
        <v>416</v>
      </c>
      <c r="P27" s="259">
        <v>1.8333333333333333</v>
      </c>
      <c r="Q27" s="259">
        <v>1.7</v>
      </c>
      <c r="R27" s="259">
        <v>1.6666666666666667</v>
      </c>
      <c r="S27" s="259">
        <v>1.75</v>
      </c>
      <c r="T27" s="259">
        <v>2</v>
      </c>
      <c r="U27" s="259">
        <v>2.0833333333333335</v>
      </c>
      <c r="V27" s="259">
        <v>1.8333333333333333</v>
      </c>
      <c r="W27" s="259">
        <v>1.9166666666666667</v>
      </c>
      <c r="X27" s="259">
        <v>2</v>
      </c>
      <c r="Y27" s="259">
        <v>1.8333333333333333</v>
      </c>
      <c r="Z27" s="259">
        <v>0</v>
      </c>
      <c r="AA27" s="259">
        <v>1.5833333333333333</v>
      </c>
    </row>
    <row r="28" spans="1:27" ht="15.75" x14ac:dyDescent="0.25">
      <c r="A28" s="257" t="s">
        <v>413</v>
      </c>
      <c r="B28" s="261">
        <v>3</v>
      </c>
      <c r="C28" s="261">
        <v>2.8333333333333335</v>
      </c>
      <c r="D28" s="261">
        <v>2.75</v>
      </c>
      <c r="E28" s="261">
        <v>2.5833333333333335</v>
      </c>
      <c r="F28" s="261">
        <v>2</v>
      </c>
      <c r="G28" s="261">
        <v>2.25</v>
      </c>
      <c r="H28" s="261">
        <v>2.4166666666666665</v>
      </c>
      <c r="I28" s="261">
        <v>2.1666666666666665</v>
      </c>
      <c r="J28" s="261">
        <v>1.9166666666666667</v>
      </c>
      <c r="K28" s="261">
        <v>1.5833333333333333</v>
      </c>
      <c r="L28" s="261">
        <v>1.5</v>
      </c>
      <c r="M28" s="261">
        <v>1.25</v>
      </c>
      <c r="O28" s="257" t="s">
        <v>417</v>
      </c>
      <c r="P28" s="259">
        <v>2.0909090909090908</v>
      </c>
      <c r="Q28" s="259">
        <v>2</v>
      </c>
      <c r="R28" s="259">
        <v>1.9166666666666667</v>
      </c>
      <c r="S28" s="259">
        <v>1.75</v>
      </c>
      <c r="T28" s="260">
        <v>1.3636363636363635</v>
      </c>
      <c r="U28" s="259">
        <v>1.5</v>
      </c>
      <c r="V28" s="259">
        <v>1.8333333333333333</v>
      </c>
      <c r="W28" s="259">
        <v>1.8333333333333333</v>
      </c>
      <c r="X28" s="259">
        <v>2.0833333333333335</v>
      </c>
      <c r="Y28" s="259">
        <v>2.0833333333333335</v>
      </c>
      <c r="Z28" s="259">
        <v>2.0833333333333335</v>
      </c>
      <c r="AA28" s="259">
        <v>2.1666666666666665</v>
      </c>
    </row>
  </sheetData>
  <printOptions horizontalCentered="1" verticalCentered="1"/>
  <pageMargins left="0.11811023622047245" right="0.11811023622047245" top="0.35433070866141736" bottom="0.19685039370078741" header="0.31496062992125984" footer="0.31496062992125984"/>
  <pageSetup paperSize="9" orientation="landscape" horizontalDpi="0" verticalDpi="0"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C1E9D-6A3C-45A4-B35A-48C16A6ED66F}">
  <dimension ref="J1:P58"/>
  <sheetViews>
    <sheetView showGridLines="0" workbookViewId="0">
      <selection activeCell="Y36" sqref="Y36"/>
    </sheetView>
  </sheetViews>
  <sheetFormatPr defaultRowHeight="15" x14ac:dyDescent="0.25"/>
  <cols>
    <col min="1" max="1" width="2.7109375" customWidth="1"/>
    <col min="10" max="10" width="2.7109375" customWidth="1"/>
  </cols>
  <sheetData>
    <row r="1" spans="10:10" ht="30" customHeight="1" x14ac:dyDescent="0.4">
      <c r="J1" s="63" t="s">
        <v>145</v>
      </c>
    </row>
    <row r="2" spans="10:10" ht="17.45" customHeight="1" x14ac:dyDescent="0.25"/>
    <row r="20" ht="19.899999999999999" customHeight="1" x14ac:dyDescent="0.25"/>
    <row r="36" ht="32.450000000000003" customHeight="1" x14ac:dyDescent="0.25"/>
    <row r="37" ht="17.45" customHeight="1" x14ac:dyDescent="0.25"/>
    <row r="58" spans="16:16" ht="15.75" x14ac:dyDescent="0.25">
      <c r="P58" s="124"/>
    </row>
  </sheetData>
  <printOptions horizontalCentered="1" verticalCentered="1"/>
  <pageMargins left="0" right="0" top="0" bottom="0" header="0.3" footer="0.3"/>
  <pageSetup paperSize="9" scale="95" orientation="landscape" r:id="rId1"/>
  <rowBreaks count="1" manualBreakCount="1">
    <brk id="35"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4B720-70A1-4B5E-B6CC-A908339FBC38}">
  <sheetPr>
    <tabColor rgb="FFFF0000"/>
  </sheetPr>
  <dimension ref="A1:A14"/>
  <sheetViews>
    <sheetView workbookViewId="0">
      <selection activeCell="A15" sqref="A15"/>
    </sheetView>
  </sheetViews>
  <sheetFormatPr defaultRowHeight="15" x14ac:dyDescent="0.25"/>
  <cols>
    <col min="1" max="1" width="90.28515625" customWidth="1"/>
  </cols>
  <sheetData>
    <row r="1" spans="1:1" ht="38.25" customHeight="1" x14ac:dyDescent="0.35">
      <c r="A1" s="21" t="s">
        <v>119</v>
      </c>
    </row>
    <row r="2" spans="1:1" ht="38.25" customHeight="1" x14ac:dyDescent="0.25">
      <c r="A2" t="s">
        <v>111</v>
      </c>
    </row>
    <row r="3" spans="1:1" ht="38.25" customHeight="1" x14ac:dyDescent="0.25">
      <c r="A3" t="s">
        <v>112</v>
      </c>
    </row>
    <row r="4" spans="1:1" ht="38.25" customHeight="1" x14ac:dyDescent="0.25">
      <c r="A4" t="s">
        <v>113</v>
      </c>
    </row>
    <row r="5" spans="1:1" ht="38.25" customHeight="1" x14ac:dyDescent="0.25">
      <c r="A5" t="s">
        <v>114</v>
      </c>
    </row>
    <row r="6" spans="1:1" ht="38.25" customHeight="1" x14ac:dyDescent="0.25">
      <c r="A6" t="s">
        <v>115</v>
      </c>
    </row>
    <row r="7" spans="1:1" ht="38.25" customHeight="1" x14ac:dyDescent="0.25">
      <c r="A7" t="s">
        <v>116</v>
      </c>
    </row>
    <row r="8" spans="1:1" ht="38.25" customHeight="1" x14ac:dyDescent="0.25">
      <c r="A8" t="s">
        <v>120</v>
      </c>
    </row>
    <row r="9" spans="1:1" ht="38.25" customHeight="1" x14ac:dyDescent="0.25">
      <c r="A9" t="s">
        <v>117</v>
      </c>
    </row>
    <row r="10" spans="1:1" ht="38.25" customHeight="1" x14ac:dyDescent="0.25">
      <c r="A10" t="s">
        <v>118</v>
      </c>
    </row>
    <row r="11" spans="1:1" ht="15.75" thickBot="1" x14ac:dyDescent="0.3"/>
    <row r="12" spans="1:1" x14ac:dyDescent="0.25">
      <c r="A12" s="211" t="s">
        <v>307</v>
      </c>
    </row>
    <row r="13" spans="1:1" x14ac:dyDescent="0.25">
      <c r="A13" s="212" t="s">
        <v>308</v>
      </c>
    </row>
    <row r="14" spans="1:1" ht="15.75" thickBot="1" x14ac:dyDescent="0.3">
      <c r="A14" s="213" t="s">
        <v>309</v>
      </c>
    </row>
  </sheetData>
  <pageMargins left="0.7" right="0.7" top="0.75" bottom="0.75" header="0.3" footer="0.3"/>
  <pageSetup paperSize="9" orientation="portrait" horizontalDpi="0"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9CD9A-B04E-40D1-8C57-6B7E07DD7C2F}">
  <dimension ref="A1"/>
  <sheetViews>
    <sheetView workbookViewId="0">
      <selection activeCell="P35" sqref="P35"/>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57244-3699-4A42-8038-4EF2925B9B0B}">
  <sheetPr>
    <tabColor rgb="FF00B050"/>
  </sheetPr>
  <dimension ref="A1:R35"/>
  <sheetViews>
    <sheetView tabSelected="1" workbookViewId="0">
      <selection activeCell="T22" sqref="T22"/>
    </sheetView>
  </sheetViews>
  <sheetFormatPr defaultRowHeight="15" x14ac:dyDescent="0.25"/>
  <cols>
    <col min="1" max="1" width="34.7109375" style="31" customWidth="1"/>
    <col min="2" max="2" width="7.42578125" style="30" customWidth="1"/>
    <col min="3" max="3" width="6.7109375" style="30" customWidth="1"/>
    <col min="4" max="4" width="7" style="30" customWidth="1"/>
    <col min="5" max="5" width="7.7109375" style="30" customWidth="1"/>
    <col min="6" max="6" width="8" style="30" customWidth="1"/>
    <col min="7" max="7" width="7.28515625" style="30" customWidth="1"/>
    <col min="8" max="12" width="6.7109375" style="30" customWidth="1"/>
    <col min="13" max="13" width="7.7109375" style="30" customWidth="1"/>
    <col min="14" max="14" width="7.42578125" customWidth="1"/>
    <col min="15" max="15" width="8.7109375" customWidth="1"/>
    <col min="16" max="16" width="9.28515625" customWidth="1"/>
  </cols>
  <sheetData>
    <row r="1" spans="1:18" s="52" customFormat="1" ht="4.5" customHeight="1" thickBot="1" x14ac:dyDescent="0.35">
      <c r="A1" s="214"/>
      <c r="B1" s="215"/>
      <c r="C1" s="216"/>
      <c r="D1" s="217"/>
      <c r="E1" s="217"/>
      <c r="F1" s="217"/>
      <c r="G1" s="217"/>
      <c r="H1" s="217"/>
      <c r="I1" s="217"/>
      <c r="J1" s="217"/>
      <c r="K1" s="217"/>
      <c r="L1" s="217"/>
      <c r="M1" s="217"/>
      <c r="N1" s="217"/>
      <c r="O1" s="217"/>
    </row>
    <row r="2" spans="1:18" ht="54" customHeight="1" x14ac:dyDescent="0.25">
      <c r="A2" s="242" t="s">
        <v>1</v>
      </c>
      <c r="B2" s="243" t="s">
        <v>161</v>
      </c>
      <c r="C2" s="243" t="s">
        <v>196</v>
      </c>
      <c r="D2" s="243" t="s">
        <v>217</v>
      </c>
      <c r="E2" s="243" t="s">
        <v>235</v>
      </c>
      <c r="F2" s="243" t="s">
        <v>249</v>
      </c>
      <c r="G2" s="243" t="s">
        <v>268</v>
      </c>
      <c r="H2" s="243" t="s">
        <v>286</v>
      </c>
      <c r="I2" s="243" t="s">
        <v>310</v>
      </c>
      <c r="J2" s="243" t="s">
        <v>326</v>
      </c>
      <c r="K2" s="243" t="s">
        <v>331</v>
      </c>
      <c r="L2" s="243" t="s">
        <v>368</v>
      </c>
      <c r="M2" s="243" t="s">
        <v>383</v>
      </c>
      <c r="N2" s="243" t="s">
        <v>163</v>
      </c>
      <c r="O2" s="244" t="s">
        <v>149</v>
      </c>
    </row>
    <row r="3" spans="1:18" ht="18" customHeight="1" x14ac:dyDescent="0.25">
      <c r="A3" s="245" t="s">
        <v>0</v>
      </c>
      <c r="B3" s="246">
        <v>98</v>
      </c>
      <c r="C3" s="46">
        <v>96</v>
      </c>
      <c r="D3" s="247">
        <v>97.5</v>
      </c>
      <c r="E3" s="247">
        <v>97.5</v>
      </c>
      <c r="F3" s="46">
        <v>91</v>
      </c>
      <c r="G3" s="247">
        <v>95.7</v>
      </c>
      <c r="H3" s="247">
        <v>92</v>
      </c>
      <c r="I3" s="46">
        <v>90</v>
      </c>
      <c r="J3" s="46">
        <v>89</v>
      </c>
      <c r="K3" s="46">
        <v>93</v>
      </c>
      <c r="L3" s="46">
        <v>93</v>
      </c>
      <c r="M3" s="342">
        <v>95.83</v>
      </c>
      <c r="N3" s="144"/>
      <c r="O3" s="145">
        <f>AVERAGE(Table1527[[#This Row],[May
2020]:[Apr.
2021]])</f>
        <v>94.044166666666669</v>
      </c>
      <c r="P3" s="35"/>
      <c r="Q3" s="35"/>
      <c r="R3" s="35"/>
    </row>
    <row r="4" spans="1:18" ht="15.75" x14ac:dyDescent="0.25">
      <c r="A4" s="69" t="s">
        <v>2</v>
      </c>
      <c r="B4" s="76">
        <v>0</v>
      </c>
      <c r="C4" s="46">
        <v>3</v>
      </c>
      <c r="D4" s="46">
        <v>2</v>
      </c>
      <c r="E4" s="46">
        <v>1</v>
      </c>
      <c r="F4" s="46">
        <v>1</v>
      </c>
      <c r="G4" s="46">
        <v>5</v>
      </c>
      <c r="H4" s="46">
        <v>1</v>
      </c>
      <c r="I4" s="46">
        <v>0</v>
      </c>
      <c r="J4" s="46">
        <v>0</v>
      </c>
      <c r="K4" s="46">
        <v>1</v>
      </c>
      <c r="L4" s="46">
        <v>3</v>
      </c>
      <c r="M4" s="241">
        <v>0</v>
      </c>
      <c r="N4" s="144">
        <f>SUM(Table1527[[#This Row],[May
2020]:[Apr.
2021]])</f>
        <v>17</v>
      </c>
      <c r="O4" s="145">
        <f>AVERAGE(Table1527[[#This Row],[May
2020]:[Apr.
2021]])</f>
        <v>1.4166666666666667</v>
      </c>
      <c r="P4" s="35"/>
      <c r="Q4" s="35"/>
      <c r="R4" s="35"/>
    </row>
    <row r="5" spans="1:18" ht="15.75" x14ac:dyDescent="0.25">
      <c r="A5" s="69" t="s">
        <v>3</v>
      </c>
      <c r="B5" s="76">
        <v>1</v>
      </c>
      <c r="C5" s="46">
        <v>2</v>
      </c>
      <c r="D5" s="46">
        <v>1</v>
      </c>
      <c r="E5" s="46">
        <v>0</v>
      </c>
      <c r="F5" s="46">
        <v>5</v>
      </c>
      <c r="G5" s="46">
        <v>3</v>
      </c>
      <c r="H5" s="46">
        <v>0</v>
      </c>
      <c r="I5" s="46">
        <v>0</v>
      </c>
      <c r="J5" s="46">
        <v>0</v>
      </c>
      <c r="K5" s="46">
        <v>1</v>
      </c>
      <c r="L5" s="46">
        <v>0</v>
      </c>
      <c r="M5" s="241">
        <v>0</v>
      </c>
      <c r="N5" s="144">
        <f>SUM(Table1527[[#This Row],[May
2020]:[Apr.
2021]])</f>
        <v>13</v>
      </c>
      <c r="O5" s="145">
        <f>AVERAGE(Table1527[[#This Row],[May
2020]:[Apr.
2021]])</f>
        <v>1.0833333333333333</v>
      </c>
      <c r="P5" s="35"/>
      <c r="Q5" s="35"/>
      <c r="R5" s="35"/>
    </row>
    <row r="6" spans="1:18" ht="15.75" x14ac:dyDescent="0.25">
      <c r="A6" s="69" t="s">
        <v>124</v>
      </c>
      <c r="B6" s="76">
        <v>0</v>
      </c>
      <c r="C6" s="46">
        <v>2</v>
      </c>
      <c r="D6" s="46">
        <v>0</v>
      </c>
      <c r="E6" s="46">
        <v>1</v>
      </c>
      <c r="F6" s="46">
        <v>2</v>
      </c>
      <c r="G6" s="46">
        <v>1</v>
      </c>
      <c r="H6" s="46">
        <v>0</v>
      </c>
      <c r="I6" s="46">
        <v>0</v>
      </c>
      <c r="J6" s="46">
        <v>0</v>
      </c>
      <c r="K6" s="46">
        <v>0</v>
      </c>
      <c r="L6" s="46">
        <v>1</v>
      </c>
      <c r="M6" s="241">
        <v>1</v>
      </c>
      <c r="N6" s="144">
        <f>SUM(Table1527[[#This Row],[May
2020]:[Apr.
2021]])</f>
        <v>8</v>
      </c>
      <c r="O6" s="145">
        <f>AVERAGE(Table1527[[#This Row],[May
2020]:[Apr.
2021]])</f>
        <v>0.66666666666666663</v>
      </c>
      <c r="P6" s="35"/>
      <c r="Q6" s="35"/>
      <c r="R6" s="35"/>
    </row>
    <row r="7" spans="1:18" ht="15.75" x14ac:dyDescent="0.25">
      <c r="A7" s="69" t="s">
        <v>125</v>
      </c>
      <c r="B7" s="76">
        <v>0</v>
      </c>
      <c r="C7" s="46">
        <v>0</v>
      </c>
      <c r="D7" s="46">
        <v>1</v>
      </c>
      <c r="E7" s="46">
        <v>1</v>
      </c>
      <c r="F7" s="46">
        <v>1</v>
      </c>
      <c r="G7" s="46">
        <v>0</v>
      </c>
      <c r="H7" s="46">
        <v>0</v>
      </c>
      <c r="I7" s="46">
        <v>0</v>
      </c>
      <c r="J7" s="46">
        <v>0</v>
      </c>
      <c r="K7" s="46">
        <v>0</v>
      </c>
      <c r="L7" s="46">
        <v>0</v>
      </c>
      <c r="M7" s="241">
        <v>0</v>
      </c>
      <c r="N7" s="144">
        <f>SUM(Table1527[[#This Row],[May
2020]:[Apr.
2021]])</f>
        <v>3</v>
      </c>
      <c r="O7" s="145">
        <f>AVERAGE(Table1527[[#This Row],[May
2020]:[Apr.
2021]])</f>
        <v>0.25</v>
      </c>
      <c r="P7" s="35"/>
      <c r="Q7" s="35"/>
      <c r="R7" s="35"/>
    </row>
    <row r="8" spans="1:18" ht="15.75" x14ac:dyDescent="0.25">
      <c r="A8" s="69" t="s">
        <v>6</v>
      </c>
      <c r="B8" s="76">
        <v>3</v>
      </c>
      <c r="C8" s="46">
        <v>3</v>
      </c>
      <c r="D8" s="46">
        <v>3</v>
      </c>
      <c r="E8" s="46">
        <v>3</v>
      </c>
      <c r="F8" s="46">
        <v>3</v>
      </c>
      <c r="G8" s="46">
        <v>3</v>
      </c>
      <c r="H8" s="46">
        <v>3</v>
      </c>
      <c r="I8" s="46">
        <v>3</v>
      </c>
      <c r="J8" s="46">
        <v>0</v>
      </c>
      <c r="K8" s="46">
        <v>3</v>
      </c>
      <c r="L8" s="46">
        <v>3</v>
      </c>
      <c r="M8" s="241">
        <v>3</v>
      </c>
      <c r="N8" s="144">
        <f>SUM(Table1527[[#This Row],[May
2020]:[Apr.
2021]])</f>
        <v>33</v>
      </c>
      <c r="O8" s="145">
        <f>AVERAGE(Table1527[[#This Row],[May
2020]:[Apr.
2021]])</f>
        <v>2.75</v>
      </c>
      <c r="P8" s="35"/>
      <c r="Q8" s="35"/>
      <c r="R8" s="35"/>
    </row>
    <row r="9" spans="1:18" ht="15.75" x14ac:dyDescent="0.25">
      <c r="A9" s="69" t="s">
        <v>7</v>
      </c>
      <c r="B9" s="76">
        <v>1</v>
      </c>
      <c r="C9" s="46">
        <v>1</v>
      </c>
      <c r="D9" s="46">
        <v>1</v>
      </c>
      <c r="E9" s="46">
        <v>0</v>
      </c>
      <c r="F9" s="46">
        <v>3</v>
      </c>
      <c r="G9" s="46">
        <v>1</v>
      </c>
      <c r="H9" s="46">
        <v>1</v>
      </c>
      <c r="I9" s="46">
        <v>1</v>
      </c>
      <c r="J9" s="46">
        <v>0</v>
      </c>
      <c r="K9" s="46">
        <v>1</v>
      </c>
      <c r="L9" s="46">
        <v>1</v>
      </c>
      <c r="M9" s="241">
        <v>1</v>
      </c>
      <c r="N9" s="144">
        <f>SUM(Table1527[[#This Row],[May
2020]:[Apr.
2021]])</f>
        <v>12</v>
      </c>
      <c r="O9" s="145">
        <f>AVERAGE(Table1527[[#This Row],[May
2020]:[Apr.
2021]])</f>
        <v>1</v>
      </c>
      <c r="P9" s="35"/>
      <c r="Q9" s="35"/>
      <c r="R9" s="35"/>
    </row>
    <row r="10" spans="1:18" ht="15.75" x14ac:dyDescent="0.25">
      <c r="A10" s="69" t="s">
        <v>8</v>
      </c>
      <c r="B10" s="76">
        <v>3</v>
      </c>
      <c r="C10" s="46">
        <v>0</v>
      </c>
      <c r="D10" s="46">
        <v>1</v>
      </c>
      <c r="E10" s="46">
        <v>0</v>
      </c>
      <c r="F10" s="46">
        <v>1</v>
      </c>
      <c r="G10" s="46">
        <v>0</v>
      </c>
      <c r="H10" s="46">
        <v>1</v>
      </c>
      <c r="I10" s="46">
        <v>0</v>
      </c>
      <c r="J10" s="46">
        <v>0</v>
      </c>
      <c r="K10" s="46">
        <v>0</v>
      </c>
      <c r="L10" s="46">
        <v>0</v>
      </c>
      <c r="M10" s="241">
        <v>0</v>
      </c>
      <c r="N10" s="144">
        <f>SUM(Table1527[[#This Row],[May
2020]:[Apr.
2021]])</f>
        <v>6</v>
      </c>
      <c r="O10" s="145">
        <f>AVERAGE(Table1527[[#This Row],[May
2020]:[Apr.
2021]])</f>
        <v>0.5</v>
      </c>
      <c r="P10" s="35"/>
      <c r="Q10" s="35"/>
      <c r="R10" s="35"/>
    </row>
    <row r="11" spans="1:18" ht="15.75" x14ac:dyDescent="0.25">
      <c r="A11" s="69" t="s">
        <v>9</v>
      </c>
      <c r="B11" s="76">
        <v>0</v>
      </c>
      <c r="C11" s="46">
        <v>0</v>
      </c>
      <c r="D11" s="46">
        <v>0</v>
      </c>
      <c r="E11" s="46">
        <v>1</v>
      </c>
      <c r="F11" s="46">
        <v>0</v>
      </c>
      <c r="G11" s="46">
        <v>0</v>
      </c>
      <c r="H11" s="46">
        <v>0</v>
      </c>
      <c r="I11" s="46">
        <v>0</v>
      </c>
      <c r="J11" s="46">
        <v>0</v>
      </c>
      <c r="K11" s="46">
        <v>0</v>
      </c>
      <c r="L11" s="46">
        <v>0</v>
      </c>
      <c r="M11" s="241">
        <v>0</v>
      </c>
      <c r="N11" s="144">
        <f>SUM(Table1527[[#This Row],[May
2020]:[Apr.
2021]])</f>
        <v>1</v>
      </c>
      <c r="O11" s="145">
        <f>AVERAGE(Table1527[[#This Row],[May
2020]:[Apr.
2021]])</f>
        <v>8.3333333333333329E-2</v>
      </c>
      <c r="P11" s="35"/>
      <c r="Q11" s="35"/>
      <c r="R11" s="35"/>
    </row>
    <row r="12" spans="1:18" ht="15.75" x14ac:dyDescent="0.25">
      <c r="A12" s="69" t="s">
        <v>144</v>
      </c>
      <c r="B12" s="76">
        <v>0</v>
      </c>
      <c r="C12" s="46">
        <v>1</v>
      </c>
      <c r="D12" s="46">
        <v>0</v>
      </c>
      <c r="E12" s="46">
        <v>0</v>
      </c>
      <c r="F12" s="46">
        <v>0</v>
      </c>
      <c r="G12" s="46">
        <v>0</v>
      </c>
      <c r="H12" s="46">
        <v>1</v>
      </c>
      <c r="I12" s="46">
        <v>0</v>
      </c>
      <c r="J12" s="46">
        <v>0</v>
      </c>
      <c r="K12" s="46">
        <v>0</v>
      </c>
      <c r="L12" s="46">
        <v>0</v>
      </c>
      <c r="M12" s="241">
        <v>0</v>
      </c>
      <c r="N12" s="144">
        <f>SUM(Table1527[[#This Row],[May
2020]:[Apr.
2021]])</f>
        <v>2</v>
      </c>
      <c r="O12" s="145">
        <f>AVERAGE(Table1527[[#This Row],[May
2020]:[Apr.
2021]])</f>
        <v>0.16666666666666666</v>
      </c>
      <c r="P12" s="35"/>
      <c r="Q12" s="35"/>
      <c r="R12" s="35"/>
    </row>
    <row r="13" spans="1:18" ht="15.75" x14ac:dyDescent="0.25">
      <c r="A13" s="69" t="s">
        <v>11</v>
      </c>
      <c r="B13" s="76">
        <v>0</v>
      </c>
      <c r="C13" s="46">
        <v>0</v>
      </c>
      <c r="D13" s="46">
        <v>0</v>
      </c>
      <c r="E13" s="46">
        <v>0</v>
      </c>
      <c r="F13" s="46">
        <v>1</v>
      </c>
      <c r="G13" s="46">
        <v>2</v>
      </c>
      <c r="H13" s="46">
        <v>0</v>
      </c>
      <c r="I13" s="46">
        <v>0</v>
      </c>
      <c r="J13" s="46">
        <v>0</v>
      </c>
      <c r="K13" s="46">
        <v>3</v>
      </c>
      <c r="L13" s="46"/>
      <c r="M13" s="241">
        <v>2</v>
      </c>
      <c r="N13" s="144">
        <f>SUM(Table1527[[#This Row],[May
2020]:[Apr.
2021]])</f>
        <v>8</v>
      </c>
      <c r="O13" s="145">
        <f>AVERAGE(Table1527[[#This Row],[May
2020]:[Apr.
2021]])</f>
        <v>0.72727272727272729</v>
      </c>
      <c r="P13" s="35"/>
      <c r="Q13" s="35"/>
      <c r="R13" s="35"/>
    </row>
    <row r="14" spans="1:18" ht="15.75" x14ac:dyDescent="0.25">
      <c r="A14" s="69" t="s">
        <v>12</v>
      </c>
      <c r="B14" s="76">
        <v>0</v>
      </c>
      <c r="C14" s="46">
        <v>0</v>
      </c>
      <c r="D14" s="46">
        <v>2</v>
      </c>
      <c r="E14" s="46">
        <v>0</v>
      </c>
      <c r="F14" s="46">
        <v>2</v>
      </c>
      <c r="G14" s="46">
        <v>3</v>
      </c>
      <c r="H14" s="46">
        <v>2</v>
      </c>
      <c r="I14" s="46">
        <v>9</v>
      </c>
      <c r="J14" s="46">
        <v>2</v>
      </c>
      <c r="K14" s="46">
        <v>7</v>
      </c>
      <c r="L14" s="46">
        <v>6</v>
      </c>
      <c r="M14" s="241">
        <v>2</v>
      </c>
      <c r="N14" s="144">
        <f>SUM(Table1527[[#This Row],[May
2020]:[Apr.
2021]])</f>
        <v>35</v>
      </c>
      <c r="O14" s="145">
        <f>AVERAGE(Table1527[[#This Row],[May
2020]:[Apr.
2021]])</f>
        <v>2.9166666666666665</v>
      </c>
      <c r="P14" s="35"/>
      <c r="Q14" s="35"/>
      <c r="R14" s="35"/>
    </row>
    <row r="15" spans="1:18" ht="16.5" thickBot="1" x14ac:dyDescent="0.3">
      <c r="A15" s="177" t="s">
        <v>13</v>
      </c>
      <c r="B15" s="178">
        <v>1</v>
      </c>
      <c r="C15" s="179">
        <v>1</v>
      </c>
      <c r="D15" s="179">
        <v>2</v>
      </c>
      <c r="E15" s="179">
        <v>0</v>
      </c>
      <c r="F15" s="179">
        <v>3</v>
      </c>
      <c r="G15" s="179">
        <v>5</v>
      </c>
      <c r="H15" s="179">
        <v>2</v>
      </c>
      <c r="I15" s="179">
        <v>4</v>
      </c>
      <c r="J15" s="179">
        <v>2</v>
      </c>
      <c r="K15" s="179">
        <v>0</v>
      </c>
      <c r="L15" s="179">
        <v>2</v>
      </c>
      <c r="M15" s="248">
        <v>6</v>
      </c>
      <c r="N15" s="232">
        <f>SUM(Table1527[[#This Row],[May
2020]:[Apr.
2021]])</f>
        <v>28</v>
      </c>
      <c r="O15" s="233">
        <f>AVERAGE(Table1527[[#This Row],[May
2020]:[Apr.
2021]])</f>
        <v>2.3333333333333335</v>
      </c>
      <c r="P15" s="35"/>
      <c r="Q15" s="35"/>
      <c r="R15" s="35"/>
    </row>
    <row r="16" spans="1:18" x14ac:dyDescent="0.25">
      <c r="A16" s="11"/>
      <c r="B16" s="11"/>
      <c r="C16" s="11"/>
      <c r="D16" s="11"/>
      <c r="E16" s="11"/>
      <c r="F16" s="11"/>
      <c r="G16" s="11"/>
      <c r="H16" s="11"/>
      <c r="I16" s="11"/>
      <c r="J16" s="11"/>
      <c r="K16" s="11"/>
      <c r="L16" s="11"/>
      <c r="M16" s="11"/>
      <c r="N16" s="11"/>
      <c r="O16" s="11"/>
      <c r="P16" s="35"/>
    </row>
    <row r="17" spans="1:16" ht="47.45" customHeight="1" x14ac:dyDescent="0.25">
      <c r="A17" s="131" t="s">
        <v>18</v>
      </c>
      <c r="B17" s="155" t="s">
        <v>161</v>
      </c>
      <c r="C17" s="155" t="s">
        <v>216</v>
      </c>
      <c r="D17" s="155" t="s">
        <v>217</v>
      </c>
      <c r="E17" s="155" t="s">
        <v>235</v>
      </c>
      <c r="F17" s="155" t="s">
        <v>249</v>
      </c>
      <c r="G17" s="155" t="s">
        <v>268</v>
      </c>
      <c r="H17" s="155" t="s">
        <v>286</v>
      </c>
      <c r="I17" s="155" t="s">
        <v>310</v>
      </c>
      <c r="J17" s="155" t="s">
        <v>326</v>
      </c>
      <c r="K17" s="155" t="s">
        <v>331</v>
      </c>
      <c r="L17" s="155" t="s">
        <v>368</v>
      </c>
      <c r="M17" s="155" t="s">
        <v>383</v>
      </c>
      <c r="N17" s="155" t="s">
        <v>163</v>
      </c>
      <c r="O17" s="205" t="s">
        <v>149</v>
      </c>
      <c r="P17" s="35"/>
    </row>
    <row r="18" spans="1:16" ht="17.25" customHeight="1" x14ac:dyDescent="0.25">
      <c r="A18" s="189" t="s">
        <v>29</v>
      </c>
      <c r="B18" s="79">
        <v>4</v>
      </c>
      <c r="C18" s="79">
        <v>4</v>
      </c>
      <c r="D18" s="46">
        <v>2</v>
      </c>
      <c r="E18" s="46">
        <v>2</v>
      </c>
      <c r="F18" s="46">
        <v>1</v>
      </c>
      <c r="G18" s="46">
        <v>5</v>
      </c>
      <c r="H18" s="46">
        <v>5</v>
      </c>
      <c r="I18" s="46">
        <v>7</v>
      </c>
      <c r="J18" s="46">
        <v>8</v>
      </c>
      <c r="K18" s="46">
        <v>8</v>
      </c>
      <c r="L18" s="34">
        <v>7</v>
      </c>
      <c r="M18" s="46">
        <v>8</v>
      </c>
      <c r="N18" s="188">
        <f>SUM(Table14628[[#This Row],[May
2020]:[Apr.
2021]])</f>
        <v>61</v>
      </c>
      <c r="O18" s="190">
        <f>AVERAGE(Table14628[[#This Row],[May
2020]:[Apr.
2021]])</f>
        <v>5.083333333333333</v>
      </c>
    </row>
    <row r="19" spans="1:16" ht="15.75" x14ac:dyDescent="0.25">
      <c r="A19" s="189" t="s">
        <v>28</v>
      </c>
      <c r="B19" s="79">
        <v>0</v>
      </c>
      <c r="C19" s="79">
        <v>0</v>
      </c>
      <c r="D19" s="46">
        <v>0</v>
      </c>
      <c r="E19" s="46">
        <v>0</v>
      </c>
      <c r="F19" s="46">
        <v>0</v>
      </c>
      <c r="G19" s="46">
        <v>0</v>
      </c>
      <c r="H19" s="46">
        <v>0</v>
      </c>
      <c r="I19" s="46">
        <v>0</v>
      </c>
      <c r="J19" s="46">
        <v>0</v>
      </c>
      <c r="K19" s="46">
        <v>0</v>
      </c>
      <c r="L19" s="34">
        <v>0</v>
      </c>
      <c r="M19" s="46">
        <v>0</v>
      </c>
      <c r="N19" s="188">
        <f>SUM(Table14628[[#This Row],[May
2020]:[Apr.
2021]])</f>
        <v>0</v>
      </c>
      <c r="O19" s="190">
        <f>AVERAGE(Table14628[[#This Row],[May
2020]:[Apr.
2021]])</f>
        <v>0</v>
      </c>
    </row>
    <row r="20" spans="1:16" ht="15.75" x14ac:dyDescent="0.25">
      <c r="A20" s="191" t="s">
        <v>2</v>
      </c>
      <c r="B20" s="79">
        <v>2</v>
      </c>
      <c r="C20" s="79">
        <v>0</v>
      </c>
      <c r="D20" s="46">
        <v>1</v>
      </c>
      <c r="E20" s="46">
        <v>2</v>
      </c>
      <c r="F20" s="46">
        <v>0</v>
      </c>
      <c r="G20" s="46">
        <v>1</v>
      </c>
      <c r="H20" s="46">
        <v>2</v>
      </c>
      <c r="I20" s="46">
        <v>0</v>
      </c>
      <c r="J20" s="46">
        <v>4</v>
      </c>
      <c r="K20" s="46">
        <v>0</v>
      </c>
      <c r="L20" s="34">
        <v>2</v>
      </c>
      <c r="M20" s="46">
        <v>2</v>
      </c>
      <c r="N20" s="188">
        <f>SUM(Table14628[[#This Row],[May
2020]:[Apr.
2021]])</f>
        <v>16</v>
      </c>
      <c r="O20" s="190">
        <f>AVERAGE(Table14628[[#This Row],[May
2020]:[Apr.
2021]])</f>
        <v>1.3333333333333333</v>
      </c>
    </row>
    <row r="21" spans="1:16" ht="15.75" x14ac:dyDescent="0.25">
      <c r="A21" s="191" t="s">
        <v>3</v>
      </c>
      <c r="B21" s="79">
        <v>3</v>
      </c>
      <c r="C21" s="79">
        <v>0</v>
      </c>
      <c r="D21" s="46">
        <v>0</v>
      </c>
      <c r="E21" s="46">
        <v>1</v>
      </c>
      <c r="F21" s="46">
        <v>1</v>
      </c>
      <c r="G21" s="46">
        <v>4</v>
      </c>
      <c r="H21" s="46">
        <v>2</v>
      </c>
      <c r="I21" s="46">
        <v>2</v>
      </c>
      <c r="J21" s="46">
        <v>5</v>
      </c>
      <c r="K21" s="46">
        <v>0</v>
      </c>
      <c r="L21" s="34">
        <v>1</v>
      </c>
      <c r="M21" s="46">
        <v>4</v>
      </c>
      <c r="N21" s="188">
        <f>SUM(Table14628[[#This Row],[May
2020]:[Apr.
2021]])</f>
        <v>23</v>
      </c>
      <c r="O21" s="190">
        <f>AVERAGE(Table14628[[#This Row],[May
2020]:[Apr.
2021]])</f>
        <v>1.9166666666666667</v>
      </c>
    </row>
    <row r="22" spans="1:16" ht="15.75" x14ac:dyDescent="0.25">
      <c r="A22" s="191" t="s">
        <v>124</v>
      </c>
      <c r="B22" s="79">
        <v>0</v>
      </c>
      <c r="C22" s="79">
        <v>0</v>
      </c>
      <c r="D22" s="46">
        <v>0</v>
      </c>
      <c r="E22" s="46">
        <v>0</v>
      </c>
      <c r="F22" s="46">
        <v>0</v>
      </c>
      <c r="G22" s="46">
        <v>0</v>
      </c>
      <c r="H22" s="46">
        <v>0</v>
      </c>
      <c r="I22" s="46">
        <v>0</v>
      </c>
      <c r="J22" s="46">
        <v>0</v>
      </c>
      <c r="K22" s="46">
        <v>0</v>
      </c>
      <c r="L22" s="34">
        <v>0</v>
      </c>
      <c r="M22" s="46">
        <v>0</v>
      </c>
      <c r="N22" s="188">
        <f>SUM(Table14628[[#This Row],[May
2020]:[Apr.
2021]])</f>
        <v>0</v>
      </c>
      <c r="O22" s="190">
        <f>AVERAGE(Table14628[[#This Row],[May
2020]:[Apr.
2021]])</f>
        <v>0</v>
      </c>
    </row>
    <row r="23" spans="1:16" ht="15.75" x14ac:dyDescent="0.25">
      <c r="A23" s="191" t="s">
        <v>125</v>
      </c>
      <c r="B23" s="79">
        <v>1</v>
      </c>
      <c r="C23" s="79">
        <v>0</v>
      </c>
      <c r="D23" s="46">
        <v>2</v>
      </c>
      <c r="E23" s="46">
        <v>0</v>
      </c>
      <c r="F23" s="46">
        <v>0</v>
      </c>
      <c r="G23" s="46">
        <v>0</v>
      </c>
      <c r="H23" s="46">
        <v>0</v>
      </c>
      <c r="I23" s="46">
        <v>0</v>
      </c>
      <c r="J23" s="46">
        <v>0</v>
      </c>
      <c r="K23" s="46">
        <v>2</v>
      </c>
      <c r="L23" s="34">
        <v>0</v>
      </c>
      <c r="M23" s="46">
        <v>1</v>
      </c>
      <c r="N23" s="188">
        <f>SUM(Table14628[[#This Row],[May
2020]:[Apr.
2021]])</f>
        <v>6</v>
      </c>
      <c r="O23" s="190">
        <f>AVERAGE(Table14628[[#This Row],[May
2020]:[Apr.
2021]])</f>
        <v>0.5</v>
      </c>
    </row>
    <row r="24" spans="1:16" ht="15.75" x14ac:dyDescent="0.25">
      <c r="A24" s="191" t="s">
        <v>6</v>
      </c>
      <c r="B24" s="79">
        <v>0</v>
      </c>
      <c r="C24" s="79">
        <v>3</v>
      </c>
      <c r="D24" s="46">
        <v>3</v>
      </c>
      <c r="E24" s="46">
        <v>3</v>
      </c>
      <c r="F24" s="46">
        <v>3</v>
      </c>
      <c r="G24" s="46">
        <v>3</v>
      </c>
      <c r="H24" s="46">
        <v>3</v>
      </c>
      <c r="I24" s="46">
        <v>3</v>
      </c>
      <c r="J24" s="46">
        <v>3</v>
      </c>
      <c r="K24" s="46">
        <v>3</v>
      </c>
      <c r="L24" s="34">
        <v>3</v>
      </c>
      <c r="M24" s="46">
        <v>3</v>
      </c>
      <c r="N24" s="188">
        <f>SUM(Table14628[[#This Row],[May
2020]:[Apr.
2021]])</f>
        <v>33</v>
      </c>
      <c r="O24" s="190">
        <f>AVERAGE(Table14628[[#This Row],[May
2020]:[Apr.
2021]])</f>
        <v>2.75</v>
      </c>
    </row>
    <row r="25" spans="1:16" ht="15.75" x14ac:dyDescent="0.25">
      <c r="A25" s="191" t="s">
        <v>7</v>
      </c>
      <c r="B25" s="79">
        <v>0</v>
      </c>
      <c r="C25" s="79">
        <v>0</v>
      </c>
      <c r="D25" s="46">
        <v>0</v>
      </c>
      <c r="E25" s="46">
        <v>0</v>
      </c>
      <c r="F25" s="46">
        <v>0</v>
      </c>
      <c r="G25" s="46">
        <v>0</v>
      </c>
      <c r="H25" s="46">
        <v>0</v>
      </c>
      <c r="I25" s="46">
        <v>0</v>
      </c>
      <c r="J25" s="46"/>
      <c r="K25" s="46">
        <v>0</v>
      </c>
      <c r="L25" s="34"/>
      <c r="M25" s="46">
        <v>0</v>
      </c>
      <c r="N25" s="188">
        <f>SUM(Table14628[[#This Row],[May
2020]:[Apr.
2021]])</f>
        <v>0</v>
      </c>
      <c r="O25" s="190">
        <f>AVERAGE(Table14628[[#This Row],[May
2020]:[Apr.
2021]])</f>
        <v>0</v>
      </c>
    </row>
    <row r="26" spans="1:16" ht="15.75" x14ac:dyDescent="0.25">
      <c r="A26" s="191" t="s">
        <v>8</v>
      </c>
      <c r="B26" s="79">
        <v>1</v>
      </c>
      <c r="C26" s="79">
        <v>0</v>
      </c>
      <c r="D26" s="46">
        <v>1</v>
      </c>
      <c r="E26" s="46">
        <v>1</v>
      </c>
      <c r="F26" s="46">
        <v>0</v>
      </c>
      <c r="G26" s="46">
        <v>0</v>
      </c>
      <c r="H26" s="46">
        <v>1</v>
      </c>
      <c r="I26" s="46">
        <v>0</v>
      </c>
      <c r="J26" s="46">
        <v>0</v>
      </c>
      <c r="K26" s="46">
        <v>0</v>
      </c>
      <c r="L26" s="34">
        <v>0</v>
      </c>
      <c r="M26" s="46">
        <v>0</v>
      </c>
      <c r="N26" s="188">
        <f>SUM(Table14628[[#This Row],[May
2020]:[Apr.
2021]])</f>
        <v>4</v>
      </c>
      <c r="O26" s="190">
        <f>AVERAGE(Table14628[[#This Row],[May
2020]:[Apr.
2021]])</f>
        <v>0.33333333333333331</v>
      </c>
    </row>
    <row r="27" spans="1:16" ht="15.75" x14ac:dyDescent="0.25">
      <c r="A27" s="191" t="s">
        <v>9</v>
      </c>
      <c r="B27" s="79">
        <v>0</v>
      </c>
      <c r="C27" s="79">
        <v>0</v>
      </c>
      <c r="D27" s="46">
        <v>0</v>
      </c>
      <c r="E27" s="46">
        <v>2</v>
      </c>
      <c r="F27" s="46">
        <v>0</v>
      </c>
      <c r="G27" s="46">
        <v>0</v>
      </c>
      <c r="H27" s="46">
        <v>0</v>
      </c>
      <c r="I27" s="46">
        <v>0</v>
      </c>
      <c r="J27" s="46">
        <v>0</v>
      </c>
      <c r="K27" s="46">
        <v>0</v>
      </c>
      <c r="L27" s="34">
        <v>0</v>
      </c>
      <c r="M27" s="46">
        <v>0</v>
      </c>
      <c r="N27" s="188">
        <f>SUM(Table14628[[#This Row],[May
2020]:[Apr.
2021]])</f>
        <v>2</v>
      </c>
      <c r="O27" s="190">
        <f>AVERAGE(Table14628[[#This Row],[May
2020]:[Apr.
2021]])</f>
        <v>0.16666666666666666</v>
      </c>
    </row>
    <row r="28" spans="1:16" ht="15.75" x14ac:dyDescent="0.25">
      <c r="A28" s="191" t="s">
        <v>144</v>
      </c>
      <c r="B28" s="79">
        <v>0</v>
      </c>
      <c r="C28" s="79">
        <v>0</v>
      </c>
      <c r="D28" s="46">
        <v>0</v>
      </c>
      <c r="E28" s="46">
        <v>0</v>
      </c>
      <c r="F28" s="46">
        <v>0</v>
      </c>
      <c r="G28" s="46">
        <v>0</v>
      </c>
      <c r="H28" s="46">
        <v>0</v>
      </c>
      <c r="I28" s="46">
        <v>0</v>
      </c>
      <c r="J28" s="46">
        <v>0</v>
      </c>
      <c r="K28" s="46">
        <v>0</v>
      </c>
      <c r="L28" s="34">
        <v>0</v>
      </c>
      <c r="M28" s="46">
        <v>0</v>
      </c>
      <c r="N28" s="188">
        <f>SUM(Table14628[[#This Row],[May
2020]:[Apr.
2021]])</f>
        <v>0</v>
      </c>
      <c r="O28" s="190">
        <f>AVERAGE(Table14628[[#This Row],[May
2020]:[Apr.
2021]])</f>
        <v>0</v>
      </c>
    </row>
    <row r="29" spans="1:16" ht="15.75" x14ac:dyDescent="0.25">
      <c r="A29" s="191" t="s">
        <v>11</v>
      </c>
      <c r="B29" s="79">
        <v>0</v>
      </c>
      <c r="C29" s="79">
        <v>0</v>
      </c>
      <c r="D29" s="46">
        <v>0</v>
      </c>
      <c r="E29" s="46">
        <v>0</v>
      </c>
      <c r="F29" s="46">
        <v>0</v>
      </c>
      <c r="G29" s="46">
        <v>0</v>
      </c>
      <c r="H29" s="46">
        <v>0</v>
      </c>
      <c r="I29" s="46">
        <v>0</v>
      </c>
      <c r="J29" s="46">
        <v>0</v>
      </c>
      <c r="K29" s="46">
        <v>0</v>
      </c>
      <c r="L29" s="34">
        <v>0</v>
      </c>
      <c r="M29" s="46">
        <v>0</v>
      </c>
      <c r="N29" s="188">
        <f>SUM(Table14628[[#This Row],[May
2020]:[Apr.
2021]])</f>
        <v>0</v>
      </c>
      <c r="O29" s="190">
        <f>AVERAGE(Table14628[[#This Row],[May
2020]:[Apr.
2021]])</f>
        <v>0</v>
      </c>
    </row>
    <row r="30" spans="1:16" ht="15.75" x14ac:dyDescent="0.25">
      <c r="A30" s="191" t="s">
        <v>12</v>
      </c>
      <c r="B30" s="79">
        <v>0</v>
      </c>
      <c r="C30" s="79">
        <v>2</v>
      </c>
      <c r="D30" s="46">
        <v>2</v>
      </c>
      <c r="E30" s="46">
        <v>0</v>
      </c>
      <c r="F30" s="46">
        <v>12</v>
      </c>
      <c r="G30" s="46">
        <v>3</v>
      </c>
      <c r="H30" s="46">
        <v>2</v>
      </c>
      <c r="I30" s="46">
        <v>7</v>
      </c>
      <c r="J30" s="46">
        <v>0</v>
      </c>
      <c r="K30" s="46">
        <v>2</v>
      </c>
      <c r="L30" s="34">
        <v>0</v>
      </c>
      <c r="M30" s="46">
        <v>0</v>
      </c>
      <c r="N30" s="188">
        <f>SUM(Table14628[[#This Row],[May
2020]:[Apr.
2021]])</f>
        <v>30</v>
      </c>
      <c r="O30" s="190">
        <f>AVERAGE(Table14628[[#This Row],[May
2020]:[Apr.
2021]])</f>
        <v>2.5</v>
      </c>
    </row>
    <row r="31" spans="1:16" ht="15.75" x14ac:dyDescent="0.25">
      <c r="A31" s="192" t="s">
        <v>13</v>
      </c>
      <c r="B31" s="193">
        <v>0</v>
      </c>
      <c r="C31" s="193">
        <v>0</v>
      </c>
      <c r="D31" s="48">
        <v>1</v>
      </c>
      <c r="E31" s="48">
        <v>0</v>
      </c>
      <c r="F31" s="48">
        <v>6</v>
      </c>
      <c r="G31" s="48">
        <v>3</v>
      </c>
      <c r="H31" s="48">
        <v>1</v>
      </c>
      <c r="I31" s="48">
        <v>1</v>
      </c>
      <c r="J31" s="48">
        <v>1</v>
      </c>
      <c r="K31" s="48">
        <v>2</v>
      </c>
      <c r="L31" s="41">
        <v>0</v>
      </c>
      <c r="M31" s="48">
        <v>1</v>
      </c>
      <c r="N31" s="188">
        <f>SUM(Table14628[[#This Row],[May
2020]:[Apr.
2021]])</f>
        <v>16</v>
      </c>
      <c r="O31" s="190">
        <f>AVERAGE(Table14628[[#This Row],[May
2020]:[Apr.
2021]])</f>
        <v>1.3333333333333333</v>
      </c>
    </row>
    <row r="35" spans="8:8" x14ac:dyDescent="0.25">
      <c r="H35" s="30" t="s">
        <v>193</v>
      </c>
    </row>
  </sheetData>
  <phoneticPr fontId="22" type="noConversion"/>
  <printOptions horizontalCentered="1" verticalCentered="1"/>
  <pageMargins left="0" right="0" top="0" bottom="0.5" header="0.25" footer="0.25"/>
  <pageSetup paperSize="9" scale="95" orientation="landscape" r:id="rId1"/>
  <headerFooter>
    <oddFooter>&amp;L&amp;"-,Bold Italic"&amp;12Rolling Data - LTC &amp; PS Indicatos&amp;C&amp;"-,Bold Italic"&amp;12Page: &amp;P&amp;R&amp;10fn: &amp;F</oddFooter>
  </headerFooter>
  <ignoredErrors>
    <ignoredError sqref="N4:O15 O3" calculatedColumn="1"/>
  </ignoredErrors>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F44-A6A1-4452-B80F-543A703518F7}">
  <sheetPr>
    <pageSetUpPr fitToPage="1"/>
  </sheetPr>
  <dimension ref="A1:C39"/>
  <sheetViews>
    <sheetView zoomScale="84" zoomScaleNormal="84" workbookViewId="0">
      <selection activeCell="F38" sqref="F38"/>
    </sheetView>
  </sheetViews>
  <sheetFormatPr defaultColWidth="9.28515625" defaultRowHeight="15" x14ac:dyDescent="0.25"/>
  <cols>
    <col min="1" max="1" width="32.42578125" style="22" customWidth="1"/>
    <col min="2" max="2" width="10.42578125" style="25" customWidth="1"/>
    <col min="3" max="3" width="120.7109375" style="22" customWidth="1"/>
    <col min="4" max="16384" width="9.28515625" style="22"/>
  </cols>
  <sheetData>
    <row r="1" spans="1:3" ht="25.5" customHeight="1" x14ac:dyDescent="0.25">
      <c r="A1" s="115" t="s">
        <v>27</v>
      </c>
      <c r="B1" s="72" t="s">
        <v>21</v>
      </c>
      <c r="C1" s="110">
        <v>2020</v>
      </c>
    </row>
    <row r="2" spans="1:3" ht="30" x14ac:dyDescent="0.25">
      <c r="A2" s="87" t="s">
        <v>1</v>
      </c>
      <c r="B2" s="74" t="s">
        <v>108</v>
      </c>
      <c r="C2" s="116" t="s">
        <v>162</v>
      </c>
    </row>
    <row r="3" spans="1:3" ht="17.25" customHeight="1" x14ac:dyDescent="0.25">
      <c r="A3" s="141" t="s">
        <v>0</v>
      </c>
      <c r="B3" s="74">
        <v>98</v>
      </c>
      <c r="C3" s="83"/>
    </row>
    <row r="4" spans="1:3" ht="30" x14ac:dyDescent="0.25">
      <c r="A4" s="75" t="s">
        <v>2</v>
      </c>
      <c r="B4" s="74">
        <v>0</v>
      </c>
      <c r="C4" s="83" t="s">
        <v>183</v>
      </c>
    </row>
    <row r="5" spans="1:3" ht="21.6" customHeight="1" x14ac:dyDescent="0.25">
      <c r="A5" s="75" t="s">
        <v>3</v>
      </c>
      <c r="B5" s="74">
        <v>1</v>
      </c>
      <c r="C5" s="117" t="s">
        <v>184</v>
      </c>
    </row>
    <row r="6" spans="1:3" ht="18" customHeight="1" x14ac:dyDescent="0.25">
      <c r="A6" s="75" t="s">
        <v>191</v>
      </c>
      <c r="B6" s="74">
        <v>0</v>
      </c>
      <c r="C6" s="83"/>
    </row>
    <row r="7" spans="1:3" ht="18" customHeight="1" x14ac:dyDescent="0.25">
      <c r="A7" s="75" t="s">
        <v>192</v>
      </c>
      <c r="B7" s="74">
        <v>0</v>
      </c>
      <c r="C7" s="83" t="s">
        <v>185</v>
      </c>
    </row>
    <row r="8" spans="1:3" ht="18" customHeight="1" x14ac:dyDescent="0.25">
      <c r="A8" s="75" t="s">
        <v>6</v>
      </c>
      <c r="B8" s="74">
        <v>3</v>
      </c>
      <c r="C8" s="83" t="s">
        <v>186</v>
      </c>
    </row>
    <row r="9" spans="1:3" ht="18" customHeight="1" x14ac:dyDescent="0.25">
      <c r="A9" s="75" t="s">
        <v>7</v>
      </c>
      <c r="B9" s="74">
        <v>1</v>
      </c>
      <c r="C9" s="83" t="s">
        <v>187</v>
      </c>
    </row>
    <row r="10" spans="1:3" ht="120" x14ac:dyDescent="0.25">
      <c r="A10" s="75" t="s">
        <v>8</v>
      </c>
      <c r="B10" s="74">
        <v>3</v>
      </c>
      <c r="C10" s="83" t="s">
        <v>194</v>
      </c>
    </row>
    <row r="11" spans="1:3" ht="12" customHeight="1" x14ac:dyDescent="0.25">
      <c r="A11" s="75" t="s">
        <v>9</v>
      </c>
      <c r="B11" s="74">
        <v>0</v>
      </c>
      <c r="C11" s="83"/>
    </row>
    <row r="12" spans="1:3" ht="12" customHeight="1" x14ac:dyDescent="0.25">
      <c r="A12" s="75" t="s">
        <v>10</v>
      </c>
      <c r="B12" s="74">
        <v>0</v>
      </c>
      <c r="C12" s="83"/>
    </row>
    <row r="13" spans="1:3" ht="12" customHeight="1" x14ac:dyDescent="0.25">
      <c r="A13" s="75" t="s">
        <v>11</v>
      </c>
      <c r="B13" s="74">
        <v>0</v>
      </c>
      <c r="C13" s="83"/>
    </row>
    <row r="14" spans="1:3" ht="12" customHeight="1" x14ac:dyDescent="0.25">
      <c r="A14" s="75" t="s">
        <v>12</v>
      </c>
      <c r="B14" s="74">
        <v>0</v>
      </c>
      <c r="C14" s="83"/>
    </row>
    <row r="15" spans="1:3" ht="12" customHeight="1" x14ac:dyDescent="0.25">
      <c r="A15" s="75" t="s">
        <v>13</v>
      </c>
      <c r="B15" s="74">
        <v>1</v>
      </c>
      <c r="C15" s="83" t="s">
        <v>188</v>
      </c>
    </row>
    <row r="16" spans="1:3" ht="12" customHeight="1" x14ac:dyDescent="0.25">
      <c r="A16" s="68" t="s">
        <v>14</v>
      </c>
      <c r="B16" s="74"/>
      <c r="C16" s="83"/>
    </row>
    <row r="17" spans="1:3" ht="65.25" customHeight="1" x14ac:dyDescent="0.25">
      <c r="A17" s="64" t="s">
        <v>15</v>
      </c>
      <c r="B17" s="74"/>
      <c r="C17" s="83" t="s">
        <v>189</v>
      </c>
    </row>
    <row r="18" spans="1:3" ht="120" x14ac:dyDescent="0.25">
      <c r="A18" s="64" t="s">
        <v>16</v>
      </c>
      <c r="B18" s="74"/>
      <c r="C18" s="83" t="s">
        <v>190</v>
      </c>
    </row>
    <row r="19" spans="1:3" ht="11.25" customHeight="1" thickBot="1" x14ac:dyDescent="0.3">
      <c r="A19" s="65" t="s">
        <v>17</v>
      </c>
      <c r="B19" s="142"/>
      <c r="C19" s="97"/>
    </row>
    <row r="20" spans="1:3" x14ac:dyDescent="0.25">
      <c r="A20" s="23"/>
      <c r="B20" s="24"/>
      <c r="C20" s="23"/>
    </row>
    <row r="21" spans="1:3" ht="30" x14ac:dyDescent="0.25">
      <c r="A21" s="32" t="s">
        <v>18</v>
      </c>
      <c r="B21" s="118" t="s">
        <v>108</v>
      </c>
      <c r="C21" s="119" t="s">
        <v>162</v>
      </c>
    </row>
    <row r="22" spans="1:3" ht="30" x14ac:dyDescent="0.25">
      <c r="A22" s="71" t="s">
        <v>29</v>
      </c>
      <c r="B22" s="74">
        <v>73</v>
      </c>
      <c r="C22" s="134" t="s">
        <v>175</v>
      </c>
    </row>
    <row r="23" spans="1:3" x14ac:dyDescent="0.25">
      <c r="A23" s="71" t="s">
        <v>28</v>
      </c>
      <c r="B23" s="74">
        <v>25</v>
      </c>
      <c r="C23" s="134" t="s">
        <v>327</v>
      </c>
    </row>
    <row r="24" spans="1:3" x14ac:dyDescent="0.25">
      <c r="A24" s="120" t="s">
        <v>2</v>
      </c>
      <c r="B24" s="74">
        <v>2</v>
      </c>
      <c r="C24" s="73" t="s">
        <v>176</v>
      </c>
    </row>
    <row r="25" spans="1:3" x14ac:dyDescent="0.25">
      <c r="A25" s="120" t="s">
        <v>3</v>
      </c>
      <c r="B25" s="74">
        <v>3</v>
      </c>
      <c r="C25" s="73" t="s">
        <v>177</v>
      </c>
    </row>
    <row r="26" spans="1:3" x14ac:dyDescent="0.25">
      <c r="A26" s="120" t="s">
        <v>123</v>
      </c>
      <c r="B26" s="74">
        <v>0</v>
      </c>
      <c r="C26" s="73"/>
    </row>
    <row r="27" spans="1:3" ht="15.75" x14ac:dyDescent="0.25">
      <c r="A27" s="120" t="s">
        <v>181</v>
      </c>
      <c r="B27" s="74">
        <v>1</v>
      </c>
      <c r="C27" s="73" t="s">
        <v>178</v>
      </c>
    </row>
    <row r="28" spans="1:3" x14ac:dyDescent="0.25">
      <c r="A28" s="120" t="s">
        <v>6</v>
      </c>
      <c r="B28" s="74">
        <v>0</v>
      </c>
      <c r="C28" s="73" t="s">
        <v>179</v>
      </c>
    </row>
    <row r="29" spans="1:3" x14ac:dyDescent="0.25">
      <c r="A29" s="120" t="s">
        <v>7</v>
      </c>
      <c r="B29" s="74">
        <v>0</v>
      </c>
      <c r="C29" s="73"/>
    </row>
    <row r="30" spans="1:3" x14ac:dyDescent="0.25">
      <c r="A30" s="120" t="s">
        <v>8</v>
      </c>
      <c r="B30" s="74">
        <v>1</v>
      </c>
      <c r="C30" s="73" t="s">
        <v>180</v>
      </c>
    </row>
    <row r="31" spans="1:3" x14ac:dyDescent="0.25">
      <c r="A31" s="120" t="s">
        <v>9</v>
      </c>
      <c r="B31" s="74">
        <v>0</v>
      </c>
      <c r="C31" s="73"/>
    </row>
    <row r="32" spans="1:3" x14ac:dyDescent="0.25">
      <c r="A32" s="120" t="s">
        <v>10</v>
      </c>
      <c r="B32" s="74">
        <v>0</v>
      </c>
      <c r="C32" s="73"/>
    </row>
    <row r="33" spans="1:3" x14ac:dyDescent="0.25">
      <c r="A33" s="120" t="s">
        <v>11</v>
      </c>
      <c r="B33" s="74">
        <v>0</v>
      </c>
      <c r="C33" s="73"/>
    </row>
    <row r="34" spans="1:3" x14ac:dyDescent="0.25">
      <c r="A34" s="120" t="s">
        <v>12</v>
      </c>
      <c r="B34" s="74">
        <v>0</v>
      </c>
      <c r="C34" s="73"/>
    </row>
    <row r="35" spans="1:3" x14ac:dyDescent="0.25">
      <c r="A35" s="120" t="s">
        <v>13</v>
      </c>
      <c r="B35" s="74">
        <v>0</v>
      </c>
      <c r="C35" s="73"/>
    </row>
    <row r="36" spans="1:3" x14ac:dyDescent="0.25">
      <c r="A36" s="51" t="s">
        <v>14</v>
      </c>
      <c r="B36" s="74"/>
      <c r="C36" s="73"/>
    </row>
    <row r="37" spans="1:3" ht="56.25" customHeight="1" x14ac:dyDescent="0.25">
      <c r="A37" s="43" t="s">
        <v>15</v>
      </c>
      <c r="B37" s="74"/>
      <c r="C37" s="73" t="s">
        <v>195</v>
      </c>
    </row>
    <row r="38" spans="1:3" ht="68.25" customHeight="1" x14ac:dyDescent="0.25">
      <c r="A38" s="43" t="s">
        <v>16</v>
      </c>
      <c r="B38" s="74"/>
      <c r="C38" s="73" t="s">
        <v>182</v>
      </c>
    </row>
    <row r="39" spans="1:3" ht="33.6" customHeight="1" x14ac:dyDescent="0.25">
      <c r="A39" s="44" t="s">
        <v>17</v>
      </c>
      <c r="B39" s="121"/>
      <c r="C39" s="122"/>
    </row>
  </sheetData>
  <printOptions horizontalCentered="1" verticalCentered="1"/>
  <pageMargins left="0.7" right="0.7" top="0.75" bottom="0.75" header="0.3" footer="0.3"/>
  <pageSetup paperSize="9" scale="80" fitToHeight="0"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805AF-70BB-4387-9DD4-8F9FDA75ADDB}">
  <sheetPr>
    <pageSetUpPr fitToPage="1"/>
  </sheetPr>
  <dimension ref="A1:C39"/>
  <sheetViews>
    <sheetView workbookViewId="0">
      <selection activeCell="C33" sqref="C33"/>
    </sheetView>
  </sheetViews>
  <sheetFormatPr defaultRowHeight="15" x14ac:dyDescent="0.25"/>
  <cols>
    <col min="1" max="1" width="34" bestFit="1" customWidth="1"/>
    <col min="2" max="2" width="10.42578125" style="2" customWidth="1"/>
    <col min="3" max="3" width="120.7109375" customWidth="1"/>
  </cols>
  <sheetData>
    <row r="1" spans="1:3" ht="21.6" customHeight="1" x14ac:dyDescent="0.25">
      <c r="A1" s="112" t="s">
        <v>27</v>
      </c>
      <c r="B1" s="113" t="s">
        <v>22</v>
      </c>
      <c r="C1" s="114">
        <v>2020</v>
      </c>
    </row>
    <row r="2" spans="1:3" ht="31.5" x14ac:dyDescent="0.25">
      <c r="A2" s="151" t="s">
        <v>1</v>
      </c>
      <c r="B2" s="77" t="s">
        <v>137</v>
      </c>
      <c r="C2" s="146" t="s">
        <v>197</v>
      </c>
    </row>
    <row r="3" spans="1:3" ht="23.25" customHeight="1" x14ac:dyDescent="0.25">
      <c r="A3" s="135" t="s">
        <v>0</v>
      </c>
      <c r="B3" s="76">
        <v>96</v>
      </c>
      <c r="C3" s="147" t="s">
        <v>205</v>
      </c>
    </row>
    <row r="4" spans="1:3" ht="21.75" customHeight="1" x14ac:dyDescent="0.25">
      <c r="A4" s="148" t="s">
        <v>2</v>
      </c>
      <c r="B4" s="76">
        <v>3</v>
      </c>
      <c r="C4" s="147" t="s">
        <v>213</v>
      </c>
    </row>
    <row r="5" spans="1:3" ht="31.5" x14ac:dyDescent="0.25">
      <c r="A5" s="148" t="s">
        <v>3</v>
      </c>
      <c r="B5" s="76">
        <v>2</v>
      </c>
      <c r="C5" s="147" t="s">
        <v>206</v>
      </c>
    </row>
    <row r="6" spans="1:3" ht="94.5" x14ac:dyDescent="0.25">
      <c r="A6" s="148" t="s">
        <v>124</v>
      </c>
      <c r="B6" s="76">
        <v>2</v>
      </c>
      <c r="C6" s="147" t="s">
        <v>207</v>
      </c>
    </row>
    <row r="7" spans="1:3" ht="21.75" customHeight="1" x14ac:dyDescent="0.25">
      <c r="A7" s="148" t="s">
        <v>125</v>
      </c>
      <c r="B7" s="76">
        <v>0</v>
      </c>
      <c r="C7" s="147" t="s">
        <v>208</v>
      </c>
    </row>
    <row r="8" spans="1:3" ht="21.75" customHeight="1" x14ac:dyDescent="0.25">
      <c r="A8" s="148" t="s">
        <v>6</v>
      </c>
      <c r="B8" s="76">
        <v>3</v>
      </c>
      <c r="C8" s="147" t="s">
        <v>214</v>
      </c>
    </row>
    <row r="9" spans="1:3" ht="21.75" customHeight="1" x14ac:dyDescent="0.25">
      <c r="A9" s="148" t="s">
        <v>7</v>
      </c>
      <c r="B9" s="76">
        <v>1</v>
      </c>
      <c r="C9" s="147" t="s">
        <v>209</v>
      </c>
    </row>
    <row r="10" spans="1:3" ht="21.75" customHeight="1" x14ac:dyDescent="0.25">
      <c r="A10" s="148" t="s">
        <v>8</v>
      </c>
      <c r="B10" s="76">
        <v>0</v>
      </c>
      <c r="C10" s="147"/>
    </row>
    <row r="11" spans="1:3" ht="21.75" customHeight="1" x14ac:dyDescent="0.25">
      <c r="A11" s="148" t="s">
        <v>9</v>
      </c>
      <c r="B11" s="76">
        <v>0</v>
      </c>
      <c r="C11" s="147"/>
    </row>
    <row r="12" spans="1:3" ht="21.75" customHeight="1" x14ac:dyDescent="0.25">
      <c r="A12" s="148" t="s">
        <v>10</v>
      </c>
      <c r="B12" s="76">
        <v>1</v>
      </c>
      <c r="C12" s="147" t="s">
        <v>215</v>
      </c>
    </row>
    <row r="13" spans="1:3" ht="21.75" customHeight="1" x14ac:dyDescent="0.25">
      <c r="A13" s="148" t="s">
        <v>11</v>
      </c>
      <c r="B13" s="76">
        <v>0</v>
      </c>
      <c r="C13" s="147"/>
    </row>
    <row r="14" spans="1:3" ht="21.75" customHeight="1" x14ac:dyDescent="0.25">
      <c r="A14" s="148" t="s">
        <v>12</v>
      </c>
      <c r="B14" s="76">
        <v>0</v>
      </c>
      <c r="C14" s="147"/>
    </row>
    <row r="15" spans="1:3" ht="21.75" customHeight="1" x14ac:dyDescent="0.25">
      <c r="A15" s="148" t="s">
        <v>13</v>
      </c>
      <c r="B15" s="76">
        <v>1</v>
      </c>
      <c r="C15" s="147" t="s">
        <v>210</v>
      </c>
    </row>
    <row r="16" spans="1:3" ht="21.75" customHeight="1" x14ac:dyDescent="0.25">
      <c r="A16" s="149" t="s">
        <v>14</v>
      </c>
      <c r="B16" s="76"/>
      <c r="C16" s="147"/>
    </row>
    <row r="17" spans="1:3" ht="31.5" x14ac:dyDescent="0.25">
      <c r="A17" s="138" t="s">
        <v>15</v>
      </c>
      <c r="B17" s="76"/>
      <c r="C17" s="147" t="s">
        <v>211</v>
      </c>
    </row>
    <row r="18" spans="1:3" ht="21.75" customHeight="1" x14ac:dyDescent="0.25">
      <c r="A18" s="138" t="s">
        <v>16</v>
      </c>
      <c r="B18" s="76"/>
      <c r="C18" s="147"/>
    </row>
    <row r="19" spans="1:3" ht="21.75" customHeight="1" x14ac:dyDescent="0.25">
      <c r="A19" s="139" t="s">
        <v>17</v>
      </c>
      <c r="B19" s="143"/>
      <c r="C19" s="150" t="s">
        <v>212</v>
      </c>
    </row>
    <row r="20" spans="1:3" x14ac:dyDescent="0.25">
      <c r="A20" s="12"/>
      <c r="B20" s="13"/>
      <c r="C20" s="12"/>
    </row>
    <row r="21" spans="1:3" ht="28.15" customHeight="1" x14ac:dyDescent="0.25">
      <c r="A21" s="152" t="s">
        <v>18</v>
      </c>
      <c r="B21" s="77" t="s">
        <v>137</v>
      </c>
      <c r="C21" s="78" t="s">
        <v>197</v>
      </c>
    </row>
    <row r="22" spans="1:3" ht="15.75" x14ac:dyDescent="0.25">
      <c r="A22" s="135" t="s">
        <v>29</v>
      </c>
      <c r="B22" s="46">
        <v>73</v>
      </c>
      <c r="C22" s="136" t="s">
        <v>198</v>
      </c>
    </row>
    <row r="23" spans="1:3" ht="15.75" x14ac:dyDescent="0.25">
      <c r="A23" s="135" t="s">
        <v>28</v>
      </c>
      <c r="B23" s="46">
        <v>18</v>
      </c>
      <c r="C23" s="136" t="s">
        <v>328</v>
      </c>
    </row>
    <row r="24" spans="1:3" ht="15.75" x14ac:dyDescent="0.25">
      <c r="A24" s="47" t="s">
        <v>2</v>
      </c>
      <c r="B24" s="46">
        <v>0</v>
      </c>
      <c r="C24" s="136" t="s">
        <v>199</v>
      </c>
    </row>
    <row r="25" spans="1:3" ht="15.75" x14ac:dyDescent="0.25">
      <c r="A25" s="47" t="s">
        <v>3</v>
      </c>
      <c r="B25" s="46">
        <v>0</v>
      </c>
      <c r="C25" s="136"/>
    </row>
    <row r="26" spans="1:3" ht="15.75" x14ac:dyDescent="0.25">
      <c r="A26" s="47" t="s">
        <v>124</v>
      </c>
      <c r="B26" s="46">
        <v>0</v>
      </c>
      <c r="C26" s="136"/>
    </row>
    <row r="27" spans="1:3" ht="15.75" x14ac:dyDescent="0.25">
      <c r="A27" s="47" t="s">
        <v>125</v>
      </c>
      <c r="B27" s="46">
        <v>0</v>
      </c>
      <c r="C27" s="136"/>
    </row>
    <row r="28" spans="1:3" ht="15.75" x14ac:dyDescent="0.25">
      <c r="A28" s="47" t="s">
        <v>6</v>
      </c>
      <c r="B28" s="46">
        <v>3</v>
      </c>
      <c r="C28" s="136"/>
    </row>
    <row r="29" spans="1:3" ht="15.75" x14ac:dyDescent="0.25">
      <c r="A29" s="47" t="s">
        <v>7</v>
      </c>
      <c r="B29" s="46">
        <v>0</v>
      </c>
      <c r="C29" s="136"/>
    </row>
    <row r="30" spans="1:3" ht="15.75" x14ac:dyDescent="0.25">
      <c r="A30" s="47" t="s">
        <v>8</v>
      </c>
      <c r="B30" s="46">
        <v>0</v>
      </c>
      <c r="C30" s="136"/>
    </row>
    <row r="31" spans="1:3" ht="15.75" x14ac:dyDescent="0.25">
      <c r="A31" s="47" t="s">
        <v>9</v>
      </c>
      <c r="B31" s="46">
        <v>0</v>
      </c>
      <c r="C31" s="136"/>
    </row>
    <row r="32" spans="1:3" ht="15.75" x14ac:dyDescent="0.25">
      <c r="A32" s="47" t="s">
        <v>10</v>
      </c>
      <c r="B32" s="46">
        <v>0</v>
      </c>
      <c r="C32" s="136"/>
    </row>
    <row r="33" spans="1:3" ht="15.75" x14ac:dyDescent="0.25">
      <c r="A33" s="47" t="s">
        <v>11</v>
      </c>
      <c r="B33" s="46">
        <v>0</v>
      </c>
      <c r="C33" s="136" t="s">
        <v>200</v>
      </c>
    </row>
    <row r="34" spans="1:3" ht="15.75" x14ac:dyDescent="0.25">
      <c r="A34" s="47" t="s">
        <v>12</v>
      </c>
      <c r="B34" s="46">
        <v>2</v>
      </c>
      <c r="C34" s="136" t="s">
        <v>201</v>
      </c>
    </row>
    <row r="35" spans="1:3" ht="15.75" x14ac:dyDescent="0.25">
      <c r="A35" s="47" t="s">
        <v>13</v>
      </c>
      <c r="B35" s="46">
        <v>0</v>
      </c>
      <c r="C35" s="136"/>
    </row>
    <row r="36" spans="1:3" ht="15.75" x14ac:dyDescent="0.25">
      <c r="A36" s="137" t="s">
        <v>14</v>
      </c>
      <c r="B36" s="46"/>
      <c r="C36" s="136"/>
    </row>
    <row r="37" spans="1:3" ht="31.5" x14ac:dyDescent="0.25">
      <c r="A37" s="138" t="s">
        <v>15</v>
      </c>
      <c r="B37" s="46"/>
      <c r="C37" s="136" t="s">
        <v>202</v>
      </c>
    </row>
    <row r="38" spans="1:3" ht="47.25" x14ac:dyDescent="0.25">
      <c r="A38" s="138" t="s">
        <v>16</v>
      </c>
      <c r="B38" s="46"/>
      <c r="C38" s="136" t="s">
        <v>203</v>
      </c>
    </row>
    <row r="39" spans="1:3" ht="25.5" customHeight="1" x14ac:dyDescent="0.25">
      <c r="A39" s="139" t="s">
        <v>17</v>
      </c>
      <c r="B39" s="48"/>
      <c r="C39" s="140" t="s">
        <v>204</v>
      </c>
    </row>
  </sheetData>
  <printOptions horizontalCentered="1" verticalCentered="1"/>
  <pageMargins left="0.7" right="0.7" top="0.75" bottom="0.75" header="0.3" footer="0.3"/>
  <pageSetup paperSize="9" scale="80" fitToHeight="0" orientation="landscape"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1D232-B1C2-4B79-B8DC-01B207FAED5F}">
  <sheetPr>
    <pageSetUpPr fitToPage="1"/>
  </sheetPr>
  <dimension ref="A1:C39"/>
  <sheetViews>
    <sheetView workbookViewId="0">
      <selection activeCell="C23" sqref="C23"/>
    </sheetView>
  </sheetViews>
  <sheetFormatPr defaultRowHeight="15" x14ac:dyDescent="0.25"/>
  <cols>
    <col min="1" max="1" width="32.42578125" customWidth="1"/>
    <col min="2" max="2" width="10.42578125" style="2" customWidth="1"/>
    <col min="3" max="3" width="120.7109375" customWidth="1"/>
    <col min="5" max="5" width="37.5703125" customWidth="1"/>
  </cols>
  <sheetData>
    <row r="1" spans="1:3" ht="15.75" x14ac:dyDescent="0.25">
      <c r="A1" s="109" t="s">
        <v>27</v>
      </c>
      <c r="B1" s="72" t="s">
        <v>23</v>
      </c>
      <c r="C1" s="110">
        <v>2020</v>
      </c>
    </row>
    <row r="2" spans="1:3" ht="31.5" x14ac:dyDescent="0.25">
      <c r="A2" s="87" t="s">
        <v>1</v>
      </c>
      <c r="B2" s="79" t="s">
        <v>135</v>
      </c>
      <c r="C2" s="111" t="s">
        <v>218</v>
      </c>
    </row>
    <row r="3" spans="1:3" x14ac:dyDescent="0.25">
      <c r="A3" s="94" t="s">
        <v>0</v>
      </c>
      <c r="B3" s="29">
        <v>97.5</v>
      </c>
      <c r="C3" s="80"/>
    </row>
    <row r="4" spans="1:3" x14ac:dyDescent="0.25">
      <c r="A4" s="67" t="s">
        <v>2</v>
      </c>
      <c r="B4" s="29">
        <v>2</v>
      </c>
      <c r="C4" s="80"/>
    </row>
    <row r="5" spans="1:3" x14ac:dyDescent="0.25">
      <c r="A5" s="67" t="s">
        <v>3</v>
      </c>
      <c r="B5" s="29">
        <v>1</v>
      </c>
      <c r="C5" s="80"/>
    </row>
    <row r="6" spans="1:3" x14ac:dyDescent="0.25">
      <c r="A6" s="67" t="s">
        <v>4</v>
      </c>
      <c r="B6" s="29">
        <v>0</v>
      </c>
      <c r="C6" s="80"/>
    </row>
    <row r="7" spans="1:3" x14ac:dyDescent="0.25">
      <c r="A7" s="67" t="s">
        <v>5</v>
      </c>
      <c r="B7" s="29">
        <v>1</v>
      </c>
      <c r="C7" s="80" t="s">
        <v>224</v>
      </c>
    </row>
    <row r="8" spans="1:3" x14ac:dyDescent="0.25">
      <c r="A8" s="67" t="s">
        <v>6</v>
      </c>
      <c r="B8" s="29">
        <v>3</v>
      </c>
      <c r="C8" s="80"/>
    </row>
    <row r="9" spans="1:3" x14ac:dyDescent="0.25">
      <c r="A9" s="67" t="s">
        <v>7</v>
      </c>
      <c r="B9" s="29">
        <v>1</v>
      </c>
      <c r="C9" s="80" t="s">
        <v>225</v>
      </c>
    </row>
    <row r="10" spans="1:3" x14ac:dyDescent="0.25">
      <c r="A10" s="67" t="s">
        <v>8</v>
      </c>
      <c r="B10" s="29">
        <v>1</v>
      </c>
      <c r="C10" s="80" t="s">
        <v>226</v>
      </c>
    </row>
    <row r="11" spans="1:3" x14ac:dyDescent="0.25">
      <c r="A11" s="67" t="s">
        <v>9</v>
      </c>
      <c r="B11" s="29">
        <v>0</v>
      </c>
      <c r="C11" s="80"/>
    </row>
    <row r="12" spans="1:3" x14ac:dyDescent="0.25">
      <c r="A12" s="67" t="s">
        <v>10</v>
      </c>
      <c r="B12" s="29">
        <v>0</v>
      </c>
      <c r="C12" s="80"/>
    </row>
    <row r="13" spans="1:3" x14ac:dyDescent="0.25">
      <c r="A13" s="67" t="s">
        <v>11</v>
      </c>
      <c r="B13" s="29">
        <v>0</v>
      </c>
      <c r="C13" s="80"/>
    </row>
    <row r="14" spans="1:3" x14ac:dyDescent="0.25">
      <c r="A14" s="67" t="s">
        <v>12</v>
      </c>
      <c r="B14" s="29">
        <v>2</v>
      </c>
      <c r="C14" s="80" t="s">
        <v>231</v>
      </c>
    </row>
    <row r="15" spans="1:3" x14ac:dyDescent="0.25">
      <c r="A15" s="67" t="s">
        <v>13</v>
      </c>
      <c r="B15" s="29">
        <v>2</v>
      </c>
      <c r="C15" s="80" t="s">
        <v>232</v>
      </c>
    </row>
    <row r="16" spans="1:3" x14ac:dyDescent="0.25">
      <c r="A16" s="68" t="s">
        <v>14</v>
      </c>
      <c r="B16" s="29"/>
      <c r="C16" s="80"/>
    </row>
    <row r="17" spans="1:3" x14ac:dyDescent="0.25">
      <c r="A17" s="64" t="s">
        <v>15</v>
      </c>
      <c r="B17" s="29"/>
      <c r="C17" s="80" t="s">
        <v>227</v>
      </c>
    </row>
    <row r="18" spans="1:3" x14ac:dyDescent="0.25">
      <c r="A18" s="64" t="s">
        <v>16</v>
      </c>
      <c r="B18" s="29"/>
      <c r="C18" s="80" t="s">
        <v>228</v>
      </c>
    </row>
    <row r="19" spans="1:3" ht="18" customHeight="1" thickBot="1" x14ac:dyDescent="0.3">
      <c r="A19" s="65" t="s">
        <v>17</v>
      </c>
      <c r="B19" s="81"/>
      <c r="C19" s="82" t="s">
        <v>229</v>
      </c>
    </row>
    <row r="20" spans="1:3" x14ac:dyDescent="0.25">
      <c r="A20" s="11"/>
      <c r="B20" s="154"/>
      <c r="C20" s="11"/>
    </row>
    <row r="21" spans="1:3" ht="31.5" x14ac:dyDescent="0.25">
      <c r="A21" s="32" t="s">
        <v>18</v>
      </c>
      <c r="B21" s="77" t="s">
        <v>135</v>
      </c>
      <c r="C21" s="78" t="s">
        <v>219</v>
      </c>
    </row>
    <row r="22" spans="1:3" x14ac:dyDescent="0.25">
      <c r="A22" s="71" t="s">
        <v>29</v>
      </c>
      <c r="B22" s="29">
        <v>75</v>
      </c>
      <c r="C22" s="153" t="s">
        <v>220</v>
      </c>
    </row>
    <row r="23" spans="1:3" x14ac:dyDescent="0.25">
      <c r="A23" s="71" t="s">
        <v>28</v>
      </c>
      <c r="B23" s="29">
        <v>18</v>
      </c>
      <c r="C23" s="153" t="s">
        <v>328</v>
      </c>
    </row>
    <row r="24" spans="1:3" x14ac:dyDescent="0.25">
      <c r="A24" s="39" t="s">
        <v>2</v>
      </c>
      <c r="B24" s="29">
        <v>1</v>
      </c>
      <c r="C24" s="153" t="s">
        <v>221</v>
      </c>
    </row>
    <row r="25" spans="1:3" x14ac:dyDescent="0.25">
      <c r="A25" s="39" t="s">
        <v>3</v>
      </c>
      <c r="B25" s="29">
        <v>0</v>
      </c>
      <c r="C25" s="153"/>
    </row>
    <row r="26" spans="1:3" x14ac:dyDescent="0.25">
      <c r="A26" s="39" t="s">
        <v>4</v>
      </c>
      <c r="B26" s="29">
        <v>0</v>
      </c>
      <c r="C26" s="153"/>
    </row>
    <row r="27" spans="1:3" x14ac:dyDescent="0.25">
      <c r="A27" s="39" t="s">
        <v>5</v>
      </c>
      <c r="B27" s="29">
        <v>2</v>
      </c>
      <c r="C27" s="153" t="s">
        <v>222</v>
      </c>
    </row>
    <row r="28" spans="1:3" x14ac:dyDescent="0.25">
      <c r="A28" s="39" t="s">
        <v>6</v>
      </c>
      <c r="B28" s="29">
        <v>3</v>
      </c>
      <c r="C28" s="153"/>
    </row>
    <row r="29" spans="1:3" x14ac:dyDescent="0.25">
      <c r="A29" s="39" t="s">
        <v>7</v>
      </c>
      <c r="B29" s="29">
        <v>0</v>
      </c>
      <c r="C29" s="153"/>
    </row>
    <row r="30" spans="1:3" x14ac:dyDescent="0.25">
      <c r="A30" s="39" t="s">
        <v>8</v>
      </c>
      <c r="B30" s="29">
        <v>1</v>
      </c>
      <c r="C30" s="153"/>
    </row>
    <row r="31" spans="1:3" x14ac:dyDescent="0.25">
      <c r="A31" s="39" t="s">
        <v>9</v>
      </c>
      <c r="B31" s="29">
        <v>0</v>
      </c>
      <c r="C31" s="153"/>
    </row>
    <row r="32" spans="1:3" x14ac:dyDescent="0.25">
      <c r="A32" s="39" t="s">
        <v>10</v>
      </c>
      <c r="B32" s="29">
        <v>0</v>
      </c>
      <c r="C32" s="153"/>
    </row>
    <row r="33" spans="1:3" x14ac:dyDescent="0.25">
      <c r="A33" s="39" t="s">
        <v>11</v>
      </c>
      <c r="B33" s="29">
        <v>0</v>
      </c>
      <c r="C33" s="153"/>
    </row>
    <row r="34" spans="1:3" x14ac:dyDescent="0.25">
      <c r="A34" s="39" t="s">
        <v>12</v>
      </c>
      <c r="B34" s="29">
        <v>2</v>
      </c>
      <c r="C34" s="153" t="s">
        <v>230</v>
      </c>
    </row>
    <row r="35" spans="1:3" x14ac:dyDescent="0.25">
      <c r="A35" s="39" t="s">
        <v>13</v>
      </c>
      <c r="B35" s="29">
        <v>1</v>
      </c>
      <c r="C35" s="153" t="s">
        <v>233</v>
      </c>
    </row>
    <row r="36" spans="1:3" x14ac:dyDescent="0.25">
      <c r="A36" s="51" t="s">
        <v>14</v>
      </c>
      <c r="B36" s="29"/>
      <c r="C36" s="153"/>
    </row>
    <row r="37" spans="1:3" ht="45" x14ac:dyDescent="0.25">
      <c r="A37" s="43" t="s">
        <v>15</v>
      </c>
      <c r="B37" s="29"/>
      <c r="C37" s="153" t="s">
        <v>223</v>
      </c>
    </row>
    <row r="38" spans="1:3" ht="20.25" customHeight="1" x14ac:dyDescent="0.25">
      <c r="A38" s="43" t="s">
        <v>16</v>
      </c>
      <c r="B38" s="34"/>
      <c r="C38" s="153"/>
    </row>
    <row r="39" spans="1:3" ht="20.25" customHeight="1" x14ac:dyDescent="0.25">
      <c r="A39" s="44" t="s">
        <v>17</v>
      </c>
      <c r="B39" s="41"/>
      <c r="C39" s="45"/>
    </row>
  </sheetData>
  <printOptions horizontalCentered="1" verticalCentered="1"/>
  <pageMargins left="0" right="0" top="0.5" bottom="0.5" header="0.3" footer="0.3"/>
  <pageSetup paperSize="9" scale="88" fitToHeight="0" orientation="landscape"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891F-0E78-42A9-953F-FE90879D6EA7}">
  <sheetPr>
    <pageSetUpPr fitToPage="1"/>
  </sheetPr>
  <dimension ref="A1:C39"/>
  <sheetViews>
    <sheetView workbookViewId="0">
      <selection activeCell="C39" sqref="C39"/>
    </sheetView>
  </sheetViews>
  <sheetFormatPr defaultRowHeight="15" x14ac:dyDescent="0.25"/>
  <cols>
    <col min="1" max="1" width="30.28515625" customWidth="1"/>
    <col min="2" max="2" width="9" style="2" bestFit="1" customWidth="1"/>
    <col min="3" max="3" width="120.7109375" customWidth="1"/>
  </cols>
  <sheetData>
    <row r="1" spans="1:3" ht="15.75" x14ac:dyDescent="0.25">
      <c r="A1" s="101" t="s">
        <v>27</v>
      </c>
      <c r="B1" s="99" t="s">
        <v>24</v>
      </c>
      <c r="C1" s="100">
        <v>2020</v>
      </c>
    </row>
    <row r="2" spans="1:3" ht="33.75" customHeight="1" x14ac:dyDescent="0.3">
      <c r="A2" s="102" t="s">
        <v>1</v>
      </c>
      <c r="B2" s="79" t="s">
        <v>153</v>
      </c>
      <c r="C2" s="103" t="s">
        <v>133</v>
      </c>
    </row>
    <row r="3" spans="1:3" x14ac:dyDescent="0.25">
      <c r="A3" s="104" t="s">
        <v>0</v>
      </c>
      <c r="B3" s="40">
        <v>97.5</v>
      </c>
      <c r="C3" s="164"/>
    </row>
    <row r="4" spans="1:3" x14ac:dyDescent="0.25">
      <c r="A4" s="105" t="s">
        <v>2</v>
      </c>
      <c r="B4" s="40">
        <v>1</v>
      </c>
      <c r="C4" s="164"/>
    </row>
    <row r="5" spans="1:3" x14ac:dyDescent="0.25">
      <c r="A5" s="105" t="s">
        <v>3</v>
      </c>
      <c r="B5" s="40">
        <v>0</v>
      </c>
      <c r="C5" s="164"/>
    </row>
    <row r="6" spans="1:3" x14ac:dyDescent="0.25">
      <c r="A6" s="105" t="s">
        <v>4</v>
      </c>
      <c r="B6" s="40">
        <v>1</v>
      </c>
      <c r="C6" s="164"/>
    </row>
    <row r="7" spans="1:3" x14ac:dyDescent="0.25">
      <c r="A7" s="105" t="s">
        <v>5</v>
      </c>
      <c r="B7" s="40">
        <v>1</v>
      </c>
      <c r="C7" s="164" t="s">
        <v>244</v>
      </c>
    </row>
    <row r="8" spans="1:3" x14ac:dyDescent="0.25">
      <c r="A8" s="105" t="s">
        <v>6</v>
      </c>
      <c r="B8" s="40">
        <v>3</v>
      </c>
      <c r="C8" s="164"/>
    </row>
    <row r="9" spans="1:3" x14ac:dyDescent="0.25">
      <c r="A9" s="105" t="s">
        <v>7</v>
      </c>
      <c r="B9" s="40">
        <v>0</v>
      </c>
      <c r="C9" s="164"/>
    </row>
    <row r="10" spans="1:3" x14ac:dyDescent="0.25">
      <c r="A10" s="105" t="s">
        <v>8</v>
      </c>
      <c r="B10" s="40">
        <v>0</v>
      </c>
      <c r="C10" s="164"/>
    </row>
    <row r="11" spans="1:3" x14ac:dyDescent="0.25">
      <c r="A11" s="105" t="s">
        <v>9</v>
      </c>
      <c r="B11" s="40">
        <v>1</v>
      </c>
      <c r="C11" s="164" t="s">
        <v>245</v>
      </c>
    </row>
    <row r="12" spans="1:3" x14ac:dyDescent="0.25">
      <c r="A12" s="105" t="s">
        <v>10</v>
      </c>
      <c r="B12" s="40">
        <v>0</v>
      </c>
      <c r="C12" s="164"/>
    </row>
    <row r="13" spans="1:3" x14ac:dyDescent="0.25">
      <c r="A13" s="105" t="s">
        <v>11</v>
      </c>
      <c r="B13" s="40">
        <v>0</v>
      </c>
      <c r="C13" s="164"/>
    </row>
    <row r="14" spans="1:3" x14ac:dyDescent="0.25">
      <c r="A14" s="105" t="s">
        <v>12</v>
      </c>
      <c r="B14" s="40">
        <v>0</v>
      </c>
      <c r="C14" s="164"/>
    </row>
    <row r="15" spans="1:3" x14ac:dyDescent="0.25">
      <c r="A15" s="105" t="s">
        <v>13</v>
      </c>
      <c r="B15" s="40">
        <v>0</v>
      </c>
      <c r="C15" s="164"/>
    </row>
    <row r="16" spans="1:3" x14ac:dyDescent="0.25">
      <c r="A16" s="106" t="s">
        <v>14</v>
      </c>
      <c r="B16" s="40"/>
      <c r="C16" s="164"/>
    </row>
    <row r="17" spans="1:3" x14ac:dyDescent="0.25">
      <c r="A17" s="107" t="s">
        <v>15</v>
      </c>
      <c r="B17" s="40"/>
      <c r="C17" s="164" t="s">
        <v>246</v>
      </c>
    </row>
    <row r="18" spans="1:3" x14ac:dyDescent="0.25">
      <c r="A18" s="107" t="s">
        <v>16</v>
      </c>
      <c r="B18" s="40"/>
      <c r="C18" s="164" t="s">
        <v>247</v>
      </c>
    </row>
    <row r="19" spans="1:3" ht="30.75" thickBot="1" x14ac:dyDescent="0.3">
      <c r="A19" s="108" t="s">
        <v>17</v>
      </c>
      <c r="B19" s="165"/>
      <c r="C19" s="166" t="s">
        <v>248</v>
      </c>
    </row>
    <row r="20" spans="1:3" x14ac:dyDescent="0.25">
      <c r="A20" s="12"/>
      <c r="B20" s="13"/>
      <c r="C20" s="12"/>
    </row>
    <row r="21" spans="1:3" ht="32.25" x14ac:dyDescent="0.3">
      <c r="A21" s="17" t="s">
        <v>18</v>
      </c>
      <c r="B21" s="26" t="s">
        <v>153</v>
      </c>
      <c r="C21" s="57" t="s">
        <v>234</v>
      </c>
    </row>
    <row r="22" spans="1:3" ht="23.25" customHeight="1" x14ac:dyDescent="0.25">
      <c r="A22" s="156" t="s">
        <v>29</v>
      </c>
      <c r="B22" s="157">
        <v>75</v>
      </c>
      <c r="C22" s="158" t="s">
        <v>121</v>
      </c>
    </row>
    <row r="23" spans="1:3" ht="12.75" customHeight="1" x14ac:dyDescent="0.25">
      <c r="A23" s="156" t="s">
        <v>28</v>
      </c>
      <c r="B23" s="157">
        <v>18</v>
      </c>
      <c r="C23" s="158" t="s">
        <v>329</v>
      </c>
    </row>
    <row r="24" spans="1:3" x14ac:dyDescent="0.25">
      <c r="A24" s="159" t="s">
        <v>2</v>
      </c>
      <c r="B24" s="157">
        <v>2</v>
      </c>
      <c r="C24" s="158"/>
    </row>
    <row r="25" spans="1:3" x14ac:dyDescent="0.25">
      <c r="A25" s="159" t="s">
        <v>3</v>
      </c>
      <c r="B25" s="157">
        <v>1</v>
      </c>
      <c r="C25" s="158" t="s">
        <v>159</v>
      </c>
    </row>
    <row r="26" spans="1:3" ht="15.75" x14ac:dyDescent="0.25">
      <c r="A26" s="159" t="s">
        <v>143</v>
      </c>
      <c r="B26" s="157">
        <v>0</v>
      </c>
      <c r="C26" s="158"/>
    </row>
    <row r="27" spans="1:3" ht="15.75" x14ac:dyDescent="0.25">
      <c r="A27" s="159" t="s">
        <v>142</v>
      </c>
      <c r="B27" s="157">
        <v>0</v>
      </c>
      <c r="C27" s="158" t="s">
        <v>236</v>
      </c>
    </row>
    <row r="28" spans="1:3" x14ac:dyDescent="0.25">
      <c r="A28" s="159" t="s">
        <v>6</v>
      </c>
      <c r="B28" s="157">
        <v>3</v>
      </c>
      <c r="C28" s="158"/>
    </row>
    <row r="29" spans="1:3" x14ac:dyDescent="0.25">
      <c r="A29" s="159" t="s">
        <v>7</v>
      </c>
      <c r="B29" s="157">
        <v>0</v>
      </c>
      <c r="C29" s="158" t="s">
        <v>237</v>
      </c>
    </row>
    <row r="30" spans="1:3" ht="45" x14ac:dyDescent="0.25">
      <c r="A30" s="159" t="s">
        <v>8</v>
      </c>
      <c r="B30" s="157">
        <v>1</v>
      </c>
      <c r="C30" s="158" t="s">
        <v>242</v>
      </c>
    </row>
    <row r="31" spans="1:3" x14ac:dyDescent="0.25">
      <c r="A31" s="159" t="s">
        <v>9</v>
      </c>
      <c r="B31" s="157">
        <v>2</v>
      </c>
      <c r="C31" s="158" t="s">
        <v>238</v>
      </c>
    </row>
    <row r="32" spans="1:3" x14ac:dyDescent="0.25">
      <c r="A32" s="159" t="s">
        <v>10</v>
      </c>
      <c r="B32" s="157">
        <v>0</v>
      </c>
      <c r="C32" s="158"/>
    </row>
    <row r="33" spans="1:3" x14ac:dyDescent="0.25">
      <c r="A33" s="159" t="s">
        <v>11</v>
      </c>
      <c r="B33" s="157">
        <v>0</v>
      </c>
      <c r="C33" s="158"/>
    </row>
    <row r="34" spans="1:3" x14ac:dyDescent="0.25">
      <c r="A34" s="159" t="s">
        <v>12</v>
      </c>
      <c r="B34" s="157">
        <v>0</v>
      </c>
      <c r="C34" s="158"/>
    </row>
    <row r="35" spans="1:3" x14ac:dyDescent="0.25">
      <c r="A35" s="159" t="s">
        <v>13</v>
      </c>
      <c r="B35" s="157">
        <v>0</v>
      </c>
      <c r="C35" s="158" t="s">
        <v>243</v>
      </c>
    </row>
    <row r="36" spans="1:3" x14ac:dyDescent="0.25">
      <c r="A36" s="51" t="s">
        <v>14</v>
      </c>
      <c r="B36" s="157"/>
      <c r="C36" s="158"/>
    </row>
    <row r="37" spans="1:3" x14ac:dyDescent="0.25">
      <c r="A37" s="160" t="s">
        <v>15</v>
      </c>
      <c r="B37" s="157"/>
      <c r="C37" s="158" t="s">
        <v>240</v>
      </c>
    </row>
    <row r="38" spans="1:3" ht="45" x14ac:dyDescent="0.25">
      <c r="A38" s="160" t="s">
        <v>16</v>
      </c>
      <c r="B38" s="157"/>
      <c r="C38" s="158" t="s">
        <v>241</v>
      </c>
    </row>
    <row r="39" spans="1:3" x14ac:dyDescent="0.25">
      <c r="A39" s="161" t="s">
        <v>17</v>
      </c>
      <c r="B39" s="162"/>
      <c r="C39" s="163" t="s">
        <v>239</v>
      </c>
    </row>
  </sheetData>
  <printOptions horizontalCentered="1" verticalCentered="1"/>
  <pageMargins left="0.7" right="0.7" top="0.75" bottom="0.75" header="0.3" footer="0.3"/>
  <pageSetup paperSize="9" scale="82" fitToHeight="0" orientation="landscape" r:id="rId1"/>
  <rowBreaks count="1" manualBreakCount="1">
    <brk id="19" max="16383" man="1"/>
  </rowBreaks>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284E-39A5-4D08-9CE2-F66E1AF0EFE9}">
  <sheetPr>
    <pageSetUpPr fitToPage="1"/>
  </sheetPr>
  <dimension ref="A1:C39"/>
  <sheetViews>
    <sheetView workbookViewId="0">
      <selection activeCell="C26" sqref="C26"/>
    </sheetView>
  </sheetViews>
  <sheetFormatPr defaultRowHeight="15" x14ac:dyDescent="0.25"/>
  <cols>
    <col min="1" max="1" width="34" bestFit="1" customWidth="1"/>
    <col min="2" max="2" width="11.7109375" style="2" bestFit="1" customWidth="1"/>
    <col min="3" max="3" width="120.7109375" customWidth="1"/>
  </cols>
  <sheetData>
    <row r="1" spans="1:3" ht="15.75" x14ac:dyDescent="0.25">
      <c r="A1" s="98" t="s">
        <v>27</v>
      </c>
      <c r="B1" s="99" t="s">
        <v>127</v>
      </c>
      <c r="C1" s="100">
        <v>2020</v>
      </c>
    </row>
    <row r="2" spans="1:3" ht="30" x14ac:dyDescent="0.25">
      <c r="A2" s="87" t="s">
        <v>1</v>
      </c>
      <c r="B2" s="34" t="s">
        <v>154</v>
      </c>
      <c r="C2" s="88" t="s">
        <v>250</v>
      </c>
    </row>
    <row r="3" spans="1:3" ht="15.75" x14ac:dyDescent="0.25">
      <c r="A3" s="66" t="s">
        <v>0</v>
      </c>
      <c r="B3" s="183">
        <v>91</v>
      </c>
      <c r="C3" s="184"/>
    </row>
    <row r="4" spans="1:3" ht="15.75" x14ac:dyDescent="0.25">
      <c r="A4" s="69" t="s">
        <v>2</v>
      </c>
      <c r="B4" s="183">
        <v>1</v>
      </c>
      <c r="C4" s="184"/>
    </row>
    <row r="5" spans="1:3" ht="15.75" x14ac:dyDescent="0.25">
      <c r="A5" s="69" t="s">
        <v>3</v>
      </c>
      <c r="B5" s="183">
        <v>5</v>
      </c>
      <c r="C5" s="184"/>
    </row>
    <row r="6" spans="1:3" ht="15.75" x14ac:dyDescent="0.25">
      <c r="A6" s="69" t="s">
        <v>124</v>
      </c>
      <c r="B6" s="183">
        <v>2</v>
      </c>
      <c r="C6" s="184" t="s">
        <v>257</v>
      </c>
    </row>
    <row r="7" spans="1:3" ht="15.75" x14ac:dyDescent="0.25">
      <c r="A7" s="69" t="s">
        <v>125</v>
      </c>
      <c r="B7" s="183">
        <v>1</v>
      </c>
      <c r="C7" s="184" t="s">
        <v>258</v>
      </c>
    </row>
    <row r="8" spans="1:3" ht="15.75" x14ac:dyDescent="0.25">
      <c r="A8" s="69" t="s">
        <v>6</v>
      </c>
      <c r="B8" s="183">
        <v>3</v>
      </c>
      <c r="C8" s="184"/>
    </row>
    <row r="9" spans="1:3" ht="15.75" x14ac:dyDescent="0.25">
      <c r="A9" s="69" t="s">
        <v>7</v>
      </c>
      <c r="B9" s="183">
        <v>3</v>
      </c>
      <c r="C9" s="184"/>
    </row>
    <row r="10" spans="1:3" ht="15.75" x14ac:dyDescent="0.25">
      <c r="A10" s="69" t="s">
        <v>8</v>
      </c>
      <c r="B10" s="183">
        <v>1</v>
      </c>
      <c r="C10" s="184" t="s">
        <v>259</v>
      </c>
    </row>
    <row r="11" spans="1:3" ht="15.75" x14ac:dyDescent="0.25">
      <c r="A11" s="69" t="s">
        <v>9</v>
      </c>
      <c r="B11" s="183">
        <v>0</v>
      </c>
      <c r="C11" s="184" t="s">
        <v>260</v>
      </c>
    </row>
    <row r="12" spans="1:3" ht="15.75" x14ac:dyDescent="0.25">
      <c r="A12" s="69" t="s">
        <v>10</v>
      </c>
      <c r="B12" s="183">
        <v>0</v>
      </c>
      <c r="C12" s="184"/>
    </row>
    <row r="13" spans="1:3" ht="30" x14ac:dyDescent="0.25">
      <c r="A13" s="69" t="s">
        <v>11</v>
      </c>
      <c r="B13" s="183">
        <v>1</v>
      </c>
      <c r="C13" s="184" t="s">
        <v>261</v>
      </c>
    </row>
    <row r="14" spans="1:3" ht="15.75" x14ac:dyDescent="0.25">
      <c r="A14" s="69" t="s">
        <v>12</v>
      </c>
      <c r="B14" s="183">
        <v>2</v>
      </c>
      <c r="C14" s="184" t="s">
        <v>262</v>
      </c>
    </row>
    <row r="15" spans="1:3" ht="15.75" x14ac:dyDescent="0.25">
      <c r="A15" s="69" t="s">
        <v>13</v>
      </c>
      <c r="B15" s="183">
        <v>3</v>
      </c>
      <c r="C15" s="184" t="s">
        <v>263</v>
      </c>
    </row>
    <row r="16" spans="1:3" ht="15.75" x14ac:dyDescent="0.25">
      <c r="A16" s="95" t="s">
        <v>14</v>
      </c>
      <c r="B16" s="183"/>
      <c r="C16" s="184"/>
    </row>
    <row r="17" spans="1:3" ht="30" x14ac:dyDescent="0.25">
      <c r="A17" s="96" t="s">
        <v>15</v>
      </c>
      <c r="B17" s="183"/>
      <c r="C17" s="184" t="s">
        <v>264</v>
      </c>
    </row>
    <row r="18" spans="1:3" ht="15.75" x14ac:dyDescent="0.25">
      <c r="A18" s="96" t="s">
        <v>16</v>
      </c>
      <c r="B18" s="183"/>
      <c r="C18" s="184" t="s">
        <v>265</v>
      </c>
    </row>
    <row r="19" spans="1:3" ht="16.5" thickBot="1" x14ac:dyDescent="0.3">
      <c r="A19" s="187" t="s">
        <v>17</v>
      </c>
      <c r="B19" s="185"/>
      <c r="C19" s="186" t="s">
        <v>266</v>
      </c>
    </row>
    <row r="20" spans="1:3" x14ac:dyDescent="0.25">
      <c r="A20" s="12"/>
      <c r="B20" s="13"/>
      <c r="C20" s="12"/>
    </row>
    <row r="21" spans="1:3" ht="30" x14ac:dyDescent="0.25">
      <c r="A21" s="32" t="s">
        <v>18</v>
      </c>
      <c r="B21" s="49" t="s">
        <v>154</v>
      </c>
      <c r="C21" s="50" t="s">
        <v>250</v>
      </c>
    </row>
    <row r="22" spans="1:3" ht="30" x14ac:dyDescent="0.25">
      <c r="A22" s="54" t="s">
        <v>29</v>
      </c>
      <c r="B22" s="157">
        <v>76</v>
      </c>
      <c r="C22" s="158" t="s">
        <v>256</v>
      </c>
    </row>
    <row r="23" spans="1:3" ht="15.75" x14ac:dyDescent="0.25">
      <c r="A23" s="54" t="s">
        <v>28</v>
      </c>
      <c r="B23" s="157">
        <v>0</v>
      </c>
      <c r="C23" s="158" t="s">
        <v>251</v>
      </c>
    </row>
    <row r="24" spans="1:3" x14ac:dyDescent="0.25">
      <c r="A24" s="39" t="s">
        <v>2</v>
      </c>
      <c r="B24" s="157">
        <v>0</v>
      </c>
      <c r="C24" s="158"/>
    </row>
    <row r="25" spans="1:3" x14ac:dyDescent="0.25">
      <c r="A25" s="39" t="s">
        <v>3</v>
      </c>
      <c r="B25" s="157">
        <v>1</v>
      </c>
      <c r="C25" s="158" t="s">
        <v>193</v>
      </c>
    </row>
    <row r="26" spans="1:3" x14ac:dyDescent="0.25">
      <c r="A26" s="39" t="s">
        <v>4</v>
      </c>
      <c r="B26" s="157">
        <v>0</v>
      </c>
      <c r="C26" s="158"/>
    </row>
    <row r="27" spans="1:3" x14ac:dyDescent="0.25">
      <c r="A27" s="39" t="s">
        <v>5</v>
      </c>
      <c r="B27" s="157">
        <v>0</v>
      </c>
      <c r="C27" s="158"/>
    </row>
    <row r="28" spans="1:3" x14ac:dyDescent="0.25">
      <c r="A28" s="39" t="s">
        <v>6</v>
      </c>
      <c r="B28" s="157">
        <v>3</v>
      </c>
      <c r="C28" s="158"/>
    </row>
    <row r="29" spans="1:3" x14ac:dyDescent="0.25">
      <c r="A29" s="39" t="s">
        <v>7</v>
      </c>
      <c r="B29" s="157">
        <v>0</v>
      </c>
      <c r="C29" s="158" t="s">
        <v>252</v>
      </c>
    </row>
    <row r="30" spans="1:3" x14ac:dyDescent="0.25">
      <c r="A30" s="39" t="s">
        <v>8</v>
      </c>
      <c r="B30" s="157">
        <v>0</v>
      </c>
      <c r="C30" s="158"/>
    </row>
    <row r="31" spans="1:3" x14ac:dyDescent="0.25">
      <c r="A31" s="39" t="s">
        <v>9</v>
      </c>
      <c r="B31" s="157">
        <v>0</v>
      </c>
      <c r="C31" s="158"/>
    </row>
    <row r="32" spans="1:3" x14ac:dyDescent="0.25">
      <c r="A32" s="39" t="s">
        <v>10</v>
      </c>
      <c r="B32" s="157">
        <v>0</v>
      </c>
      <c r="C32" s="158"/>
    </row>
    <row r="33" spans="1:3" x14ac:dyDescent="0.25">
      <c r="A33" s="39" t="s">
        <v>11</v>
      </c>
      <c r="B33" s="157">
        <v>0</v>
      </c>
      <c r="C33" s="158"/>
    </row>
    <row r="34" spans="1:3" x14ac:dyDescent="0.25">
      <c r="A34" s="39" t="s">
        <v>12</v>
      </c>
      <c r="B34" s="157">
        <v>12</v>
      </c>
      <c r="C34" s="158" t="s">
        <v>253</v>
      </c>
    </row>
    <row r="35" spans="1:3" x14ac:dyDescent="0.25">
      <c r="A35" s="39" t="s">
        <v>13</v>
      </c>
      <c r="B35" s="157">
        <v>6</v>
      </c>
      <c r="C35" s="158" t="s">
        <v>254</v>
      </c>
    </row>
    <row r="36" spans="1:3" x14ac:dyDescent="0.25">
      <c r="A36" s="51" t="s">
        <v>14</v>
      </c>
      <c r="B36" s="157"/>
      <c r="C36" s="158"/>
    </row>
    <row r="37" spans="1:3" x14ac:dyDescent="0.25">
      <c r="A37" s="43" t="s">
        <v>15</v>
      </c>
      <c r="B37" s="157"/>
      <c r="C37" s="158"/>
    </row>
    <row r="38" spans="1:3" ht="45" x14ac:dyDescent="0.25">
      <c r="A38" s="43" t="s">
        <v>16</v>
      </c>
      <c r="B38" s="157"/>
      <c r="C38" s="158" t="s">
        <v>255</v>
      </c>
    </row>
    <row r="39" spans="1:3" x14ac:dyDescent="0.25">
      <c r="A39" s="44" t="s">
        <v>17</v>
      </c>
      <c r="B39" s="162"/>
      <c r="C39" s="163"/>
    </row>
  </sheetData>
  <printOptions horizontalCentered="1" verticalCentered="1"/>
  <pageMargins left="0" right="0" top="0" bottom="0" header="0.3" footer="0.3"/>
  <pageSetup paperSize="9" scale="87" fitToHeight="0"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D40A-83D9-4CA7-80C7-3B278E6AE7F8}">
  <sheetPr>
    <pageSetUpPr fitToPage="1"/>
  </sheetPr>
  <dimension ref="A1:G39"/>
  <sheetViews>
    <sheetView workbookViewId="0">
      <selection activeCell="F17" sqref="F17"/>
    </sheetView>
  </sheetViews>
  <sheetFormatPr defaultRowHeight="15" x14ac:dyDescent="0.25"/>
  <cols>
    <col min="1" max="1" width="32.42578125" customWidth="1"/>
    <col min="2" max="2" width="11.5703125" style="2" customWidth="1"/>
    <col min="3" max="3" width="120.7109375" customWidth="1"/>
    <col min="7" max="7" width="2" bestFit="1" customWidth="1"/>
  </cols>
  <sheetData>
    <row r="1" spans="1:7" s="52" customFormat="1" ht="18.75" x14ac:dyDescent="0.3">
      <c r="A1" s="199" t="s">
        <v>27</v>
      </c>
      <c r="B1" s="200" t="s">
        <v>128</v>
      </c>
      <c r="C1" s="201">
        <v>2020</v>
      </c>
    </row>
    <row r="2" spans="1:7" ht="39" customHeight="1" x14ac:dyDescent="0.25">
      <c r="A2" s="32" t="s">
        <v>1</v>
      </c>
      <c r="B2" s="28" t="s">
        <v>155</v>
      </c>
      <c r="C2" s="53" t="s">
        <v>267</v>
      </c>
    </row>
    <row r="3" spans="1:7" x14ac:dyDescent="0.25">
      <c r="A3" s="42" t="s">
        <v>0</v>
      </c>
      <c r="B3" s="194">
        <v>95.7</v>
      </c>
      <c r="C3" s="195"/>
    </row>
    <row r="4" spans="1:7" ht="15.75" x14ac:dyDescent="0.25">
      <c r="A4" s="47" t="s">
        <v>2</v>
      </c>
      <c r="B4" s="194">
        <v>5</v>
      </c>
      <c r="C4" s="195" t="s">
        <v>275</v>
      </c>
    </row>
    <row r="5" spans="1:7" ht="15.75" x14ac:dyDescent="0.25">
      <c r="A5" s="47" t="s">
        <v>3</v>
      </c>
      <c r="B5" s="194">
        <v>3</v>
      </c>
      <c r="C5" s="195"/>
    </row>
    <row r="6" spans="1:7" ht="15.75" x14ac:dyDescent="0.25">
      <c r="A6" s="47" t="s">
        <v>124</v>
      </c>
      <c r="B6" s="194">
        <v>1</v>
      </c>
      <c r="C6" s="195" t="s">
        <v>284</v>
      </c>
    </row>
    <row r="7" spans="1:7" ht="15.75" x14ac:dyDescent="0.25">
      <c r="A7" s="47" t="s">
        <v>125</v>
      </c>
      <c r="B7" s="194">
        <v>0</v>
      </c>
      <c r="C7" s="195"/>
    </row>
    <row r="8" spans="1:7" ht="15.75" x14ac:dyDescent="0.25">
      <c r="A8" s="47" t="s">
        <v>6</v>
      </c>
      <c r="B8" s="194">
        <v>3</v>
      </c>
      <c r="C8" s="195"/>
    </row>
    <row r="9" spans="1:7" ht="30" x14ac:dyDescent="0.25">
      <c r="A9" s="47" t="s">
        <v>7</v>
      </c>
      <c r="B9" s="194">
        <v>1</v>
      </c>
      <c r="C9" s="195" t="s">
        <v>283</v>
      </c>
    </row>
    <row r="10" spans="1:7" ht="15.75" x14ac:dyDescent="0.25">
      <c r="A10" s="47" t="s">
        <v>8</v>
      </c>
      <c r="B10" s="194">
        <v>0</v>
      </c>
      <c r="C10" s="195"/>
    </row>
    <row r="11" spans="1:7" ht="15.75" x14ac:dyDescent="0.25">
      <c r="A11" s="47" t="s">
        <v>9</v>
      </c>
      <c r="B11" s="194">
        <v>0</v>
      </c>
      <c r="C11" s="195"/>
      <c r="G11" s="198"/>
    </row>
    <row r="12" spans="1:7" ht="15.75" x14ac:dyDescent="0.25">
      <c r="A12" s="47" t="s">
        <v>10</v>
      </c>
      <c r="B12" s="194">
        <v>0</v>
      </c>
      <c r="C12" s="195"/>
    </row>
    <row r="13" spans="1:7" ht="30" x14ac:dyDescent="0.25">
      <c r="A13" s="47" t="s">
        <v>11</v>
      </c>
      <c r="B13" s="194">
        <v>2</v>
      </c>
      <c r="C13" s="195" t="s">
        <v>276</v>
      </c>
    </row>
    <row r="14" spans="1:7" ht="15.75" x14ac:dyDescent="0.25">
      <c r="A14" s="47" t="s">
        <v>12</v>
      </c>
      <c r="B14" s="194">
        <v>3</v>
      </c>
      <c r="C14" s="195" t="s">
        <v>277</v>
      </c>
    </row>
    <row r="15" spans="1:7" ht="15.75" x14ac:dyDescent="0.25">
      <c r="A15" s="47" t="s">
        <v>13</v>
      </c>
      <c r="B15" s="194">
        <v>5</v>
      </c>
      <c r="C15" s="195" t="s">
        <v>278</v>
      </c>
    </row>
    <row r="16" spans="1:7" ht="15.75" x14ac:dyDescent="0.25">
      <c r="A16" s="137" t="s">
        <v>14</v>
      </c>
      <c r="B16" s="194"/>
      <c r="C16" s="195"/>
    </row>
    <row r="17" spans="1:5" ht="15.75" x14ac:dyDescent="0.25">
      <c r="A17" s="138" t="s">
        <v>15</v>
      </c>
      <c r="B17" s="194"/>
      <c r="C17" s="195" t="s">
        <v>279</v>
      </c>
    </row>
    <row r="18" spans="1:5" ht="30" x14ac:dyDescent="0.25">
      <c r="A18" s="138" t="s">
        <v>16</v>
      </c>
      <c r="B18" s="194"/>
      <c r="C18" s="195" t="s">
        <v>280</v>
      </c>
    </row>
    <row r="19" spans="1:5" ht="15.75" x14ac:dyDescent="0.25">
      <c r="A19" s="139" t="s">
        <v>17</v>
      </c>
      <c r="B19" s="196"/>
      <c r="C19" s="197" t="s">
        <v>281</v>
      </c>
    </row>
    <row r="20" spans="1:5" x14ac:dyDescent="0.25">
      <c r="A20" s="202"/>
      <c r="B20" s="203"/>
      <c r="C20" s="204"/>
    </row>
    <row r="21" spans="1:5" ht="30" x14ac:dyDescent="0.25">
      <c r="A21" s="32" t="s">
        <v>18</v>
      </c>
      <c r="B21" s="28" t="s">
        <v>155</v>
      </c>
      <c r="C21" s="53" t="s">
        <v>267</v>
      </c>
    </row>
    <row r="22" spans="1:5" x14ac:dyDescent="0.25">
      <c r="A22" s="42" t="s">
        <v>29</v>
      </c>
      <c r="B22" s="194">
        <v>72</v>
      </c>
      <c r="C22" s="195" t="s">
        <v>269</v>
      </c>
      <c r="E22" s="58"/>
    </row>
    <row r="23" spans="1:5" x14ac:dyDescent="0.25">
      <c r="A23" s="42" t="s">
        <v>28</v>
      </c>
      <c r="B23" s="194">
        <v>18</v>
      </c>
      <c r="C23" s="195" t="s">
        <v>330</v>
      </c>
    </row>
    <row r="24" spans="1:5" x14ac:dyDescent="0.25">
      <c r="A24" s="159" t="s">
        <v>2</v>
      </c>
      <c r="B24" s="194">
        <v>1</v>
      </c>
      <c r="C24" s="195"/>
    </row>
    <row r="25" spans="1:5" x14ac:dyDescent="0.25">
      <c r="A25" s="159" t="s">
        <v>3</v>
      </c>
      <c r="B25" s="194">
        <v>4</v>
      </c>
      <c r="C25" s="195" t="s">
        <v>273</v>
      </c>
    </row>
    <row r="26" spans="1:5" x14ac:dyDescent="0.25">
      <c r="A26" s="159" t="s">
        <v>4</v>
      </c>
      <c r="B26" s="194">
        <v>0</v>
      </c>
      <c r="C26" s="195"/>
    </row>
    <row r="27" spans="1:5" x14ac:dyDescent="0.25">
      <c r="A27" s="159" t="s">
        <v>5</v>
      </c>
      <c r="B27" s="194">
        <v>0</v>
      </c>
      <c r="C27" s="195"/>
    </row>
    <row r="28" spans="1:5" x14ac:dyDescent="0.25">
      <c r="A28" s="159" t="s">
        <v>6</v>
      </c>
      <c r="B28" s="194">
        <v>3</v>
      </c>
      <c r="C28" s="195"/>
    </row>
    <row r="29" spans="1:5" x14ac:dyDescent="0.25">
      <c r="A29" s="159" t="s">
        <v>7</v>
      </c>
      <c r="B29" s="194" t="s">
        <v>252</v>
      </c>
      <c r="C29" s="195"/>
    </row>
    <row r="30" spans="1:5" x14ac:dyDescent="0.25">
      <c r="A30" s="159" t="s">
        <v>8</v>
      </c>
      <c r="B30" s="194">
        <v>0</v>
      </c>
      <c r="C30" s="195"/>
    </row>
    <row r="31" spans="1:5" x14ac:dyDescent="0.25">
      <c r="A31" s="159" t="s">
        <v>9</v>
      </c>
      <c r="B31" s="194">
        <v>0</v>
      </c>
      <c r="C31" s="195"/>
    </row>
    <row r="32" spans="1:5" x14ac:dyDescent="0.25">
      <c r="A32" s="159" t="s">
        <v>10</v>
      </c>
      <c r="B32" s="194">
        <v>0</v>
      </c>
      <c r="C32" s="195"/>
    </row>
    <row r="33" spans="1:3" x14ac:dyDescent="0.25">
      <c r="A33" s="159" t="s">
        <v>11</v>
      </c>
      <c r="B33" s="194">
        <v>0</v>
      </c>
      <c r="C33" s="195"/>
    </row>
    <row r="34" spans="1:3" x14ac:dyDescent="0.25">
      <c r="A34" s="159" t="s">
        <v>12</v>
      </c>
      <c r="B34" s="194">
        <v>3</v>
      </c>
      <c r="C34" s="195" t="s">
        <v>270</v>
      </c>
    </row>
    <row r="35" spans="1:3" x14ac:dyDescent="0.25">
      <c r="A35" s="159" t="s">
        <v>13</v>
      </c>
      <c r="B35" s="194">
        <v>3</v>
      </c>
      <c r="C35" s="195" t="s">
        <v>271</v>
      </c>
    </row>
    <row r="36" spans="1:3" x14ac:dyDescent="0.25">
      <c r="A36" s="51" t="s">
        <v>14</v>
      </c>
      <c r="B36" s="194"/>
      <c r="C36" s="195"/>
    </row>
    <row r="37" spans="1:3" ht="30" x14ac:dyDescent="0.25">
      <c r="A37" s="160" t="s">
        <v>15</v>
      </c>
      <c r="B37" s="194"/>
      <c r="C37" s="195" t="s">
        <v>282</v>
      </c>
    </row>
    <row r="38" spans="1:3" x14ac:dyDescent="0.25">
      <c r="A38" s="160" t="s">
        <v>16</v>
      </c>
      <c r="B38" s="194"/>
      <c r="C38" s="195" t="s">
        <v>272</v>
      </c>
    </row>
    <row r="39" spans="1:3" ht="45" x14ac:dyDescent="0.25">
      <c r="A39" s="161" t="s">
        <v>17</v>
      </c>
      <c r="B39" s="196"/>
      <c r="C39" s="197" t="s">
        <v>274</v>
      </c>
    </row>
  </sheetData>
  <pageMargins left="0.7" right="0.7" top="0.75" bottom="0.75" header="0.3" footer="0.3"/>
  <pageSetup paperSize="9" scale="79" fitToHeight="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2021 Archived</vt:lpstr>
      <vt:lpstr>Graphics</vt:lpstr>
      <vt:lpstr>Summary</vt:lpstr>
      <vt:lpstr>May</vt:lpstr>
      <vt:lpstr>June</vt:lpstr>
      <vt:lpstr>July</vt:lpstr>
      <vt:lpstr>Aug.</vt:lpstr>
      <vt:lpstr>Sept.</vt:lpstr>
      <vt:lpstr>Oct.</vt:lpstr>
      <vt:lpstr>Nov.</vt:lpstr>
      <vt:lpstr>Dec.</vt:lpstr>
      <vt:lpstr>Jan.</vt:lpstr>
      <vt:lpstr>Feb.</vt:lpstr>
      <vt:lpstr>Mar.</vt:lpstr>
      <vt:lpstr>Apr.</vt:lpstr>
      <vt:lpstr>Definitions</vt:lpstr>
      <vt:lpstr>2020 Archived</vt:lpstr>
      <vt:lpstr>2019 Archived</vt:lpstr>
      <vt:lpstr>Comp_2019_2020 </vt:lpstr>
      <vt:lpstr>Notes</vt:lpstr>
      <vt:lpstr>Sheet1</vt:lpstr>
      <vt:lpstr>'2019 Archived'!Print_Area</vt:lpstr>
      <vt:lpstr>'2020 Archived'!Print_Area</vt:lpstr>
      <vt:lpstr>'2021 Archived'!Print_Area</vt:lpstr>
      <vt:lpstr>Apr.!Print_Area</vt:lpstr>
      <vt:lpstr>Aug.!Print_Area</vt:lpstr>
      <vt:lpstr>Dec.!Print_Area</vt:lpstr>
      <vt:lpstr>Graphics!Print_Area</vt:lpstr>
      <vt:lpstr>Jan.!Print_Area</vt:lpstr>
      <vt:lpstr>July!Print_Area</vt:lpstr>
      <vt:lpstr>June!Print_Area</vt:lpstr>
      <vt:lpstr>Mar.!Print_Area</vt:lpstr>
      <vt:lpstr>May!Print_Area</vt:lpstr>
      <vt:lpstr>Nov.!Print_Area</vt:lpstr>
      <vt:lpstr>Oct.!Print_Area</vt:lpstr>
      <vt:lpstr>Sept.!Print_Area</vt:lpstr>
      <vt:lpstr>Summary!Print_Area</vt:lpstr>
      <vt:lpstr>Definitions!Print_Titles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 Ruza</dc:creator>
  <cp:lastModifiedBy>Stella Ruza</cp:lastModifiedBy>
  <cp:lastPrinted>2021-04-29T01:38:45Z</cp:lastPrinted>
  <dcterms:created xsi:type="dcterms:W3CDTF">2019-06-02T01:40:52Z</dcterms:created>
  <dcterms:modified xsi:type="dcterms:W3CDTF">2021-05-21T22:11:36Z</dcterms:modified>
</cp:coreProperties>
</file>