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defaultThemeVersion="166925"/>
  <mc:AlternateContent xmlns:mc="http://schemas.openxmlformats.org/markup-compatibility/2006">
    <mc:Choice Requires="x15">
      <x15ac:absPath xmlns:x15ac="http://schemas.microsoft.com/office/spreadsheetml/2010/11/ac" url="\\home\Files\PMHRedirectedFolders$\reception\Desktop\"/>
    </mc:Choice>
  </mc:AlternateContent>
  <xr:revisionPtr revIDLastSave="0" documentId="8_{89B84EDE-AD67-4027-AD98-10414BAC3F9B}" xr6:coauthVersionLast="36" xr6:coauthVersionMax="36" xr10:uidLastSave="{00000000-0000-0000-0000-000000000000}"/>
  <bookViews>
    <workbookView xWindow="0" yWindow="0" windowWidth="23040" windowHeight="9060" tabRatio="885" activeTab="2" xr2:uid="{E40E95A0-1013-4E22-8A80-B535A399005B}"/>
  </bookViews>
  <sheets>
    <sheet name="2020 Archived" sheetId="21" r:id="rId1"/>
    <sheet name="Graphics" sheetId="19" r:id="rId2"/>
    <sheet name="Summary" sheetId="13" r:id="rId3"/>
    <sheet name="Jun." sheetId="9" r:id="rId4"/>
    <sheet name="Jul." sheetId="8" r:id="rId5"/>
    <sheet name="Aug." sheetId="7" r:id="rId6"/>
    <sheet name="Sept." sheetId="6" r:id="rId7"/>
    <sheet name="Oct." sheetId="5" r:id="rId8"/>
    <sheet name="Nov." sheetId="4" r:id="rId9"/>
    <sheet name="Dec." sheetId="3" r:id="rId10"/>
    <sheet name="Jan." sheetId="20" r:id="rId11"/>
    <sheet name="Feb." sheetId="2" r:id="rId12"/>
    <sheet name="Mar." sheetId="12" r:id="rId13"/>
    <sheet name="Apr." sheetId="11" r:id="rId14"/>
    <sheet name="May" sheetId="10" r:id="rId15"/>
    <sheet name="Definitions" sheetId="16" r:id="rId16"/>
    <sheet name="2019 Archived" sheetId="14" r:id="rId17"/>
    <sheet name="Note" sheetId="18" r:id="rId18"/>
  </sheets>
  <definedNames>
    <definedName name="_xlnm.Print_Area" localSheetId="16">'2019 Archived'!$A$1:$M$34</definedName>
    <definedName name="_xlnm.Print_Area" localSheetId="0">'2020 Archived'!$A$1:$M$34</definedName>
    <definedName name="_xlnm.Print_Area" localSheetId="13">Apr.!$A$1:$C$42</definedName>
    <definedName name="_xlnm.Print_Area" localSheetId="5">Aug.!$A$1:$C$43</definedName>
    <definedName name="_xlnm.Print_Area" localSheetId="4">Jul.!$A$1:$C$42</definedName>
    <definedName name="_xlnm.Print_Area" localSheetId="7">Oct.!$A$1:$C$42</definedName>
    <definedName name="_xlnm.Print_Area" localSheetId="6">Table14614[#All]</definedName>
    <definedName name="_xlnm.Print_Area" localSheetId="2">Summary!$A$2:$O$34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8" i="13" l="1"/>
  <c r="O19" i="13"/>
  <c r="O20" i="13"/>
  <c r="O21" i="13"/>
  <c r="O22" i="13"/>
  <c r="O23" i="13"/>
  <c r="O24" i="13"/>
  <c r="O25" i="13"/>
  <c r="N18" i="13"/>
  <c r="N19" i="13"/>
  <c r="N20" i="13"/>
  <c r="N21" i="13"/>
  <c r="N22" i="13"/>
  <c r="N23" i="13"/>
  <c r="N24" i="13"/>
  <c r="N25" i="13"/>
  <c r="N5" i="13"/>
  <c r="N6" i="13"/>
  <c r="N7" i="13"/>
  <c r="N8" i="13"/>
  <c r="N9" i="13"/>
  <c r="N10" i="13"/>
  <c r="N11" i="13"/>
  <c r="N12" i="13"/>
  <c r="N13" i="13"/>
  <c r="N14" i="13"/>
  <c r="N15" i="13"/>
  <c r="N4" i="13"/>
  <c r="O3" i="13"/>
  <c r="O4" i="13"/>
  <c r="O5" i="13"/>
  <c r="O6" i="13"/>
  <c r="O7" i="13"/>
  <c r="O8" i="13"/>
  <c r="O9" i="13"/>
  <c r="O10" i="13"/>
  <c r="O11" i="13"/>
  <c r="O12" i="13"/>
  <c r="O13" i="13"/>
  <c r="O14" i="13"/>
  <c r="O15" i="13"/>
  <c r="K4" i="14" l="1"/>
  <c r="C28" i="13" l="1"/>
  <c r="C29" i="13"/>
  <c r="C30" i="13"/>
  <c r="C31" i="13"/>
  <c r="C32" i="13"/>
  <c r="C33" i="13"/>
  <c r="C34" i="13"/>
  <c r="O32" i="13" l="1"/>
  <c r="N32" i="13"/>
  <c r="O28" i="13"/>
  <c r="N28" i="13"/>
  <c r="O31" i="13"/>
  <c r="N31" i="13"/>
  <c r="O27" i="13"/>
  <c r="N27" i="13"/>
  <c r="N34" i="13"/>
  <c r="O34" i="13"/>
  <c r="N30" i="13"/>
  <c r="O30" i="13"/>
  <c r="O26" i="13"/>
  <c r="N26" i="13"/>
  <c r="N33" i="13"/>
  <c r="O33" i="13"/>
  <c r="O29" i="13"/>
  <c r="N29" i="13"/>
  <c r="K5" i="14"/>
  <c r="K6" i="14"/>
  <c r="K7" i="14"/>
  <c r="K8" i="14"/>
  <c r="K9" i="14"/>
  <c r="K10" i="14"/>
  <c r="K11" i="14"/>
  <c r="K12" i="14"/>
  <c r="K13" i="14"/>
  <c r="K14" i="14"/>
  <c r="K15" i="14"/>
  <c r="K19" i="14"/>
  <c r="K21" i="14"/>
  <c r="K22" i="14"/>
  <c r="K23" i="14"/>
  <c r="K25" i="14"/>
  <c r="K26" i="14"/>
  <c r="K27" i="14"/>
  <c r="K29" i="14"/>
  <c r="K30" i="14"/>
  <c r="K31" i="14"/>
  <c r="K33" i="14"/>
  <c r="K34" i="14"/>
  <c r="K3" i="14" l="1"/>
  <c r="K32" i="14"/>
  <c r="K24" i="14"/>
  <c r="K20" i="14"/>
  <c r="K28" i="14"/>
  <c r="K18" i="14" l="1"/>
</calcChain>
</file>

<file path=xl/sharedStrings.xml><?xml version="1.0" encoding="utf-8"?>
<sst xmlns="http://schemas.openxmlformats.org/spreadsheetml/2006/main" count="1153" uniqueCount="510">
  <si>
    <t>% Monthly Occupancy</t>
  </si>
  <si>
    <t>Long Term Care Indicators</t>
  </si>
  <si>
    <t>Admissions</t>
  </si>
  <si>
    <t>Discharges / Deaths</t>
  </si>
  <si>
    <r>
      <t>Complaints (</t>
    </r>
    <r>
      <rPr>
        <i/>
        <sz val="11"/>
        <color theme="1"/>
        <rFont val="Calibri"/>
        <family val="2"/>
        <scheme val="minor"/>
      </rPr>
      <t>Resident</t>
    </r>
    <r>
      <rPr>
        <sz val="11"/>
        <color theme="1"/>
        <rFont val="Calibri"/>
        <family val="2"/>
        <scheme val="minor"/>
      </rPr>
      <t>)</t>
    </r>
  </si>
  <si>
    <r>
      <t>Code Training (</t>
    </r>
    <r>
      <rPr>
        <i/>
        <sz val="9"/>
        <color theme="1"/>
        <rFont val="Calibri"/>
        <family val="2"/>
        <scheme val="minor"/>
      </rPr>
      <t>name codes</t>
    </r>
    <r>
      <rPr>
        <sz val="11"/>
        <color theme="1"/>
        <rFont val="Calibri"/>
        <family val="2"/>
        <scheme val="minor"/>
      </rPr>
      <t>)</t>
    </r>
  </si>
  <si>
    <t>Fire Drills</t>
  </si>
  <si>
    <t>Critical Incidents</t>
  </si>
  <si>
    <t>Legislative Inspections</t>
  </si>
  <si>
    <t xml:space="preserve">Non-Compliance </t>
  </si>
  <si>
    <t>Expenditures over $25,000</t>
  </si>
  <si>
    <t>Employee Complaints</t>
  </si>
  <si>
    <t>New Hires</t>
  </si>
  <si>
    <t>Terminations</t>
  </si>
  <si>
    <t>Successes/Challenges/Events</t>
  </si>
  <si>
    <t>Success</t>
  </si>
  <si>
    <t>Challenge</t>
  </si>
  <si>
    <t>Events</t>
  </si>
  <si>
    <t>March</t>
  </si>
  <si>
    <t>April</t>
  </si>
  <si>
    <t>May</t>
  </si>
  <si>
    <t>June</t>
  </si>
  <si>
    <t>July</t>
  </si>
  <si>
    <t>August</t>
  </si>
  <si>
    <t xml:space="preserve">Rolling Data Archive </t>
  </si>
  <si>
    <t>Long Term Care Residents</t>
  </si>
  <si>
    <t>Employees</t>
  </si>
  <si>
    <t>Occupancy / Vacant  - Long Term Care</t>
  </si>
  <si>
    <t xml:space="preserve">Occupancy / Vacant -  Retirement Suites </t>
  </si>
  <si>
    <t># of Vacant Suites at month end</t>
  </si>
  <si>
    <t># of new admissions for the current month</t>
  </si>
  <si>
    <t>Code Training</t>
  </si>
  <si>
    <r>
      <t>1)</t>
    </r>
    <r>
      <rPr>
        <sz val="7"/>
        <color theme="1"/>
        <rFont val="Times New Roman"/>
        <family val="1"/>
      </rPr>
      <t>    </t>
    </r>
    <r>
      <rPr>
        <b/>
        <sz val="7"/>
        <color rgb="FFFF0000"/>
        <rFont val="Times New Roman"/>
        <family val="1"/>
      </rPr>
      <t xml:space="preserve"> </t>
    </r>
    <r>
      <rPr>
        <b/>
        <sz val="11"/>
        <color rgb="FFFF0000"/>
        <rFont val="Calibri"/>
        <family val="2"/>
        <scheme val="minor"/>
      </rPr>
      <t xml:space="preserve">Red </t>
    </r>
    <r>
      <rPr>
        <sz val="11"/>
        <color theme="1"/>
        <rFont val="Calibri"/>
        <family val="2"/>
        <scheme val="minor"/>
      </rPr>
      <t>– Fire</t>
    </r>
  </si>
  <si>
    <r>
      <t>2)</t>
    </r>
    <r>
      <rPr>
        <sz val="7"/>
        <color theme="1"/>
        <rFont val="Times New Roman"/>
        <family val="1"/>
      </rPr>
      <t xml:space="preserve">     </t>
    </r>
    <r>
      <rPr>
        <b/>
        <sz val="11"/>
        <color rgb="FF00B050"/>
        <rFont val="Calibri"/>
        <family val="2"/>
        <scheme val="minor"/>
      </rPr>
      <t>Green</t>
    </r>
    <r>
      <rPr>
        <sz val="11"/>
        <color theme="1"/>
        <rFont val="Calibri"/>
        <family val="2"/>
        <scheme val="minor"/>
      </rPr>
      <t xml:space="preserve"> - Evacuation</t>
    </r>
  </si>
  <si>
    <r>
      <t>3)</t>
    </r>
    <r>
      <rPr>
        <sz val="7"/>
        <color theme="1"/>
        <rFont val="Times New Roman"/>
        <family val="1"/>
      </rPr>
      <t xml:space="preserve">     </t>
    </r>
    <r>
      <rPr>
        <sz val="11"/>
        <color theme="1"/>
        <rFont val="Calibri"/>
        <family val="2"/>
        <scheme val="minor"/>
      </rPr>
      <t>White - Violent Resident</t>
    </r>
  </si>
  <si>
    <r>
      <t>5)</t>
    </r>
    <r>
      <rPr>
        <sz val="7"/>
        <color theme="1"/>
        <rFont val="Times New Roman"/>
        <family val="1"/>
      </rPr>
      <t xml:space="preserve">     </t>
    </r>
    <r>
      <rPr>
        <sz val="11"/>
        <color theme="1"/>
        <rFont val="Calibri"/>
        <family val="2"/>
        <scheme val="minor"/>
      </rPr>
      <t>Grey – Air Quality</t>
    </r>
  </si>
  <si>
    <r>
      <t>6)</t>
    </r>
    <r>
      <rPr>
        <sz val="7"/>
        <color theme="1"/>
        <rFont val="Times New Roman"/>
        <family val="1"/>
      </rPr>
      <t xml:space="preserve">     </t>
    </r>
    <r>
      <rPr>
        <b/>
        <sz val="11"/>
        <color theme="9" tint="-0.249977111117893"/>
        <rFont val="Calibri"/>
        <family val="2"/>
        <scheme val="minor"/>
      </rPr>
      <t>Orange</t>
    </r>
    <r>
      <rPr>
        <sz val="11"/>
        <color theme="1"/>
        <rFont val="Calibri"/>
        <family val="2"/>
        <scheme val="minor"/>
      </rPr>
      <t xml:space="preserve"> – External</t>
    </r>
  </si>
  <si>
    <r>
      <t>7)</t>
    </r>
    <r>
      <rPr>
        <sz val="7"/>
        <color theme="1"/>
        <rFont val="Times New Roman"/>
        <family val="1"/>
      </rPr>
      <t xml:space="preserve">     </t>
    </r>
    <r>
      <rPr>
        <b/>
        <sz val="11"/>
        <color rgb="FF7030A0"/>
        <rFont val="Calibri"/>
        <family val="2"/>
        <scheme val="minor"/>
      </rPr>
      <t>Purple</t>
    </r>
    <r>
      <rPr>
        <sz val="11"/>
        <color theme="1"/>
        <rFont val="Calibri"/>
        <family val="2"/>
        <scheme val="minor"/>
      </rPr>
      <t xml:space="preserve"> – Intruder / Hostage</t>
    </r>
  </si>
  <si>
    <r>
      <t>8)</t>
    </r>
    <r>
      <rPr>
        <sz val="7"/>
        <color theme="1"/>
        <rFont val="Times New Roman"/>
        <family val="1"/>
      </rPr>
      <t xml:space="preserve">     </t>
    </r>
    <r>
      <rPr>
        <sz val="11"/>
        <color theme="1"/>
        <rFont val="Calibri"/>
        <family val="2"/>
        <scheme val="minor"/>
      </rPr>
      <t>Black –  Bomb</t>
    </r>
  </si>
  <si>
    <r>
      <t>9)</t>
    </r>
    <r>
      <rPr>
        <sz val="7"/>
        <color theme="1"/>
        <rFont val="Times New Roman"/>
        <family val="1"/>
      </rPr>
      <t xml:space="preserve">     </t>
    </r>
    <r>
      <rPr>
        <b/>
        <sz val="11"/>
        <color theme="4" tint="-0.249977111117893"/>
        <rFont val="Calibri"/>
        <family val="2"/>
        <scheme val="minor"/>
      </rPr>
      <t xml:space="preserve">Blue </t>
    </r>
    <r>
      <rPr>
        <sz val="11"/>
        <color theme="1"/>
        <rFont val="Calibri"/>
        <family val="2"/>
        <scheme val="minor"/>
      </rPr>
      <t>– Medical  Emergency</t>
    </r>
  </si>
  <si>
    <t>Complaint(s)</t>
  </si>
  <si>
    <t>#  Complaint which has been reported to the CEO or Board of Directors</t>
  </si>
  <si>
    <t>#  Complaint which has been reported to the Ministry of Health (MoH) or Retirement Home Regulatory Authority (RHRA)</t>
  </si>
  <si>
    <t>Critical Incident(s) Long Term Care (LTC)</t>
  </si>
  <si>
    <t xml:space="preserve">Definitions of the following are detailed in Critical Incident System (CIS)
Narrative to include detailed description of each incident  </t>
  </si>
  <si>
    <r>
      <t>1)</t>
    </r>
    <r>
      <rPr>
        <b/>
        <sz val="12"/>
        <color theme="1"/>
        <rFont val="Times New Roman"/>
        <family val="1"/>
      </rPr>
      <t xml:space="preserve">  </t>
    </r>
    <r>
      <rPr>
        <b/>
        <sz val="11"/>
        <color theme="1"/>
        <rFont val="Calibri"/>
        <family val="2"/>
        <scheme val="minor"/>
      </rPr>
      <t>Mandatory Reports to Ministry of Health</t>
    </r>
  </si>
  <si>
    <r>
      <t>a.</t>
    </r>
    <r>
      <rPr>
        <i/>
        <sz val="7"/>
        <color theme="1"/>
        <rFont val="Times New Roman"/>
        <family val="1"/>
      </rPr>
      <t xml:space="preserve">      </t>
    </r>
    <r>
      <rPr>
        <i/>
        <sz val="11"/>
        <color theme="1"/>
        <rFont val="Calibri"/>
        <family val="2"/>
        <scheme val="minor"/>
      </rPr>
      <t>Misuse/misappropriation of resident’s money</t>
    </r>
  </si>
  <si>
    <r>
      <t>b.</t>
    </r>
    <r>
      <rPr>
        <i/>
        <sz val="7"/>
        <color theme="1"/>
        <rFont val="Times New Roman"/>
        <family val="1"/>
      </rPr>
      <t xml:space="preserve">      </t>
    </r>
    <r>
      <rPr>
        <i/>
        <sz val="11"/>
        <color theme="1"/>
        <rFont val="Calibri"/>
        <family val="2"/>
        <scheme val="minor"/>
      </rPr>
      <t>Unlawful conduct that resulted in harm/risk to resident</t>
    </r>
  </si>
  <si>
    <r>
      <t>c.</t>
    </r>
    <r>
      <rPr>
        <i/>
        <sz val="7"/>
        <color theme="1"/>
        <rFont val="Times New Roman"/>
        <family val="1"/>
      </rPr>
      <t xml:space="preserve">      </t>
    </r>
    <r>
      <rPr>
        <i/>
        <sz val="11"/>
        <color theme="1"/>
        <rFont val="Calibri"/>
        <family val="2"/>
        <scheme val="minor"/>
      </rPr>
      <t>Abuse/neglect</t>
    </r>
  </si>
  <si>
    <r>
      <t>d.</t>
    </r>
    <r>
      <rPr>
        <i/>
        <sz val="7"/>
        <color theme="1"/>
        <rFont val="Times New Roman"/>
        <family val="1"/>
      </rPr>
      <t xml:space="preserve">      </t>
    </r>
    <r>
      <rPr>
        <i/>
        <sz val="11"/>
        <color theme="1"/>
        <rFont val="Calibri"/>
        <family val="2"/>
        <scheme val="minor"/>
      </rPr>
      <t>Misuse/misappropriation of funding provided to a licencee</t>
    </r>
  </si>
  <si>
    <r>
      <t>2)</t>
    </r>
    <r>
      <rPr>
        <b/>
        <sz val="11"/>
        <color theme="1"/>
        <rFont val="Times New Roman"/>
        <family val="1"/>
      </rPr>
      <t xml:space="preserve">   </t>
    </r>
    <r>
      <rPr>
        <b/>
        <sz val="11"/>
        <color theme="1"/>
        <rFont val="Calibri"/>
        <family val="2"/>
        <scheme val="minor"/>
      </rPr>
      <t>Unexpected Death</t>
    </r>
  </si>
  <si>
    <r>
      <t>3)</t>
    </r>
    <r>
      <rPr>
        <b/>
        <sz val="11"/>
        <color theme="1"/>
        <rFont val="Times New Roman"/>
        <family val="1"/>
      </rPr>
      <t xml:space="preserve">   </t>
    </r>
    <r>
      <rPr>
        <b/>
        <sz val="11"/>
        <color theme="1"/>
        <rFont val="Calibri"/>
        <family val="2"/>
        <scheme val="minor"/>
      </rPr>
      <t>Disease Outbreak</t>
    </r>
  </si>
  <si>
    <r>
      <t>4)</t>
    </r>
    <r>
      <rPr>
        <b/>
        <sz val="11"/>
        <color theme="1"/>
        <rFont val="Times New Roman"/>
        <family val="1"/>
      </rPr>
      <t xml:space="preserve">   </t>
    </r>
    <r>
      <rPr>
        <b/>
        <sz val="11"/>
        <color theme="1"/>
        <rFont val="Calibri"/>
        <family val="2"/>
        <scheme val="minor"/>
      </rPr>
      <t>Incident causing injury to resident where resident is transferred to hospital</t>
    </r>
  </si>
  <si>
    <r>
      <t>5)</t>
    </r>
    <r>
      <rPr>
        <b/>
        <sz val="11"/>
        <color theme="1"/>
        <rFont val="Times New Roman"/>
        <family val="1"/>
      </rPr>
      <t xml:space="preserve">   </t>
    </r>
    <r>
      <rPr>
        <b/>
        <sz val="11"/>
        <color theme="1"/>
        <rFont val="Calibri"/>
        <family val="2"/>
        <scheme val="minor"/>
      </rPr>
      <t>Medication incident/adverse drug reaction</t>
    </r>
  </si>
  <si>
    <r>
      <t>6)</t>
    </r>
    <r>
      <rPr>
        <b/>
        <sz val="11"/>
        <color theme="1"/>
        <rFont val="Times New Roman"/>
        <family val="1"/>
      </rPr>
      <t xml:space="preserve">   </t>
    </r>
    <r>
      <rPr>
        <b/>
        <sz val="11"/>
        <color theme="1"/>
        <rFont val="Calibri"/>
        <family val="2"/>
        <scheme val="minor"/>
      </rPr>
      <t>Emergency</t>
    </r>
  </si>
  <si>
    <r>
      <t>7)</t>
    </r>
    <r>
      <rPr>
        <b/>
        <sz val="11"/>
        <color theme="1"/>
        <rFont val="Times New Roman"/>
        <family val="1"/>
      </rPr>
      <t xml:space="preserve">   </t>
    </r>
    <r>
      <rPr>
        <b/>
        <sz val="11"/>
        <color theme="1"/>
        <rFont val="Calibri"/>
        <family val="2"/>
        <scheme val="minor"/>
      </rPr>
      <t>Environmental Hazard</t>
    </r>
  </si>
  <si>
    <r>
      <t>8)</t>
    </r>
    <r>
      <rPr>
        <b/>
        <sz val="11"/>
        <color theme="1"/>
        <rFont val="Times New Roman"/>
        <family val="1"/>
      </rPr>
      <t xml:space="preserve">   </t>
    </r>
    <r>
      <rPr>
        <b/>
        <sz val="11"/>
        <color theme="1"/>
        <rFont val="Calibri"/>
        <family val="2"/>
        <scheme val="minor"/>
      </rPr>
      <t>Missing Resident</t>
    </r>
  </si>
  <si>
    <r>
      <t>9)</t>
    </r>
    <r>
      <rPr>
        <b/>
        <sz val="11"/>
        <color theme="1"/>
        <rFont val="Times New Roman"/>
        <family val="1"/>
      </rPr>
      <t xml:space="preserve">   </t>
    </r>
    <r>
      <rPr>
        <b/>
        <sz val="11"/>
        <color theme="1"/>
        <rFont val="Calibri"/>
        <family val="2"/>
        <scheme val="minor"/>
      </rPr>
      <t>Controlled substance missing</t>
    </r>
  </si>
  <si>
    <r>
      <t>10)</t>
    </r>
    <r>
      <rPr>
        <b/>
        <sz val="11"/>
        <color theme="1"/>
        <rFont val="Times New Roman"/>
        <family val="1"/>
      </rPr>
      <t xml:space="preserve"> </t>
    </r>
    <r>
      <rPr>
        <b/>
        <sz val="11"/>
        <color theme="1"/>
        <rFont val="Calibri"/>
        <family val="2"/>
        <scheme val="minor"/>
      </rPr>
      <t>Contamination of drinking water supply</t>
    </r>
  </si>
  <si>
    <t>(www.ltchomes.net/Administration/CIS/Reports/Detailed Report)</t>
  </si>
  <si>
    <r>
      <rPr>
        <sz val="7"/>
        <color theme="1"/>
        <rFont val="Times New Roman"/>
        <family val="1"/>
      </rPr>
      <t xml:space="preserve"> </t>
    </r>
    <r>
      <rPr>
        <sz val="11"/>
        <color theme="1"/>
        <rFont val="Calibri"/>
        <family val="2"/>
        <scheme val="minor"/>
      </rPr>
      <t># of residents who have died</t>
    </r>
  </si>
  <si>
    <t xml:space="preserve"> # of residents discharged from the home</t>
  </si>
  <si>
    <t>Narrative to include the reason for discharge</t>
  </si>
  <si>
    <t>(PCC-Admin Reports - Admit/Discharge)</t>
  </si>
  <si>
    <t xml:space="preserve">Employee Grievances / Complaints </t>
  </si>
  <si>
    <t># of employee grievances or written complaints that have not been resolved in 30 days</t>
  </si>
  <si>
    <t xml:space="preserve">Grievances / Complaints to be recorded each month until resolution has been reached  
Narrative to include grievances proceeding to arbitration  </t>
  </si>
  <si>
    <t xml:space="preserve">Expenditure over $25,000 </t>
  </si>
  <si>
    <t xml:space="preserve"># of capital expenditures; approved as part of budget or due to unexpected breakdown/emergency over $25,000  </t>
  </si>
  <si>
    <t>Narrative to differentiate between planned and emergency</t>
  </si>
  <si>
    <t xml:space="preserve">Fire Drills:  Number of fire drills completed per month.  Legislative requirements include:   </t>
  </si>
  <si>
    <t>1)   Three (3)  monthly in Long Term Care</t>
  </si>
  <si>
    <t>2)   Two (2)  monthly in Retirement Home</t>
  </si>
  <si>
    <t xml:space="preserve">3)   One (1)   annually in Independent Living </t>
  </si>
  <si>
    <t>Legislative Inspection</t>
  </si>
  <si>
    <t xml:space="preserve"># of inspections completed from a governing body  </t>
  </si>
  <si>
    <t>1)   Ministry of Health - a)  Resident Quality Inspection (RQI); b)  Critical Incident; c)  Complaint</t>
  </si>
  <si>
    <t>2)   Ministry of Labour</t>
  </si>
  <si>
    <t>3)   Public Health</t>
  </si>
  <si>
    <t>4)   Fire Department Annual</t>
  </si>
  <si>
    <t>5)   Commission on Accreditation of Rehabilitation Facilities (CARF)</t>
  </si>
  <si>
    <t>Mandatory Reporting Retirement Home (RH)</t>
  </si>
  <si>
    <t xml:space="preserve">Incidents that cause harm, or risk of harm to a resident are reportable immediately under the Act to RHRA. These include: </t>
  </si>
  <si>
    <r>
      <t>1)</t>
    </r>
    <r>
      <rPr>
        <sz val="7"/>
        <color theme="1"/>
        <rFont val="Times New Roman"/>
        <family val="1"/>
      </rPr>
      <t xml:space="preserve">     </t>
    </r>
    <r>
      <rPr>
        <sz val="11"/>
        <color theme="1"/>
        <rFont val="Calibri"/>
        <family val="2"/>
        <scheme val="minor"/>
      </rPr>
      <t>Improper or incompetent treatment or care</t>
    </r>
  </si>
  <si>
    <r>
      <t>2)</t>
    </r>
    <r>
      <rPr>
        <sz val="7"/>
        <color theme="1"/>
        <rFont val="Times New Roman"/>
        <family val="1"/>
      </rPr>
      <t xml:space="preserve">     </t>
    </r>
    <r>
      <rPr>
        <sz val="11"/>
        <color theme="1"/>
        <rFont val="Calibri"/>
        <family val="2"/>
        <scheme val="minor"/>
      </rPr>
      <t>Abuse by anyone</t>
    </r>
  </si>
  <si>
    <r>
      <t>3)</t>
    </r>
    <r>
      <rPr>
        <sz val="7"/>
        <color theme="1"/>
        <rFont val="Times New Roman"/>
        <family val="1"/>
      </rPr>
      <t xml:space="preserve">     </t>
    </r>
    <r>
      <rPr>
        <sz val="11"/>
        <color theme="1"/>
        <rFont val="Calibri"/>
        <family val="2"/>
        <scheme val="minor"/>
      </rPr>
      <t>Neglect by the licensee or staff</t>
    </r>
  </si>
  <si>
    <r>
      <t>4)</t>
    </r>
    <r>
      <rPr>
        <sz val="7"/>
        <color theme="1"/>
        <rFont val="Times New Roman"/>
        <family val="1"/>
      </rPr>
      <t xml:space="preserve">     </t>
    </r>
    <r>
      <rPr>
        <sz val="11"/>
        <color theme="1"/>
        <rFont val="Calibri"/>
        <family val="2"/>
        <scheme val="minor"/>
      </rPr>
      <t>Unlawful conduct</t>
    </r>
  </si>
  <si>
    <r>
      <t>5)</t>
    </r>
    <r>
      <rPr>
        <sz val="7"/>
        <color theme="1"/>
        <rFont val="Times New Roman"/>
        <family val="1"/>
      </rPr>
      <t xml:space="preserve">     </t>
    </r>
    <r>
      <rPr>
        <sz val="11"/>
        <color theme="1"/>
        <rFont val="Calibri"/>
        <family val="2"/>
        <scheme val="minor"/>
      </rPr>
      <t>Misuse or misappropriations of resident’s money</t>
    </r>
  </si>
  <si>
    <t xml:space="preserve">New Hires </t>
  </si>
  <si>
    <t># of new hires each month-if working in 2 locations only count once</t>
  </si>
  <si>
    <t>(Senior Accountant-Parkwood Monthly Hires &amp; Termination for Board Report)</t>
  </si>
  <si>
    <t>Non Compliance</t>
  </si>
  <si>
    <t xml:space="preserve"># of standards not in compliance.  This would include Written Notifications, Voluntary Plans of Corrective Action; Compliance Orders issued from a legislative body.   Narrative to describe type of notification.  </t>
  </si>
  <si>
    <r>
      <t># Employees terminated by payroll in the month.  This will include resignations and supervisor termination.  
To be defined in narrative.  If working in 2 locations only count once.</t>
    </r>
    <r>
      <rPr>
        <sz val="11"/>
        <color rgb="FFFF0000"/>
        <rFont val="Calibri"/>
        <family val="2"/>
        <scheme val="minor"/>
      </rPr>
      <t xml:space="preserve">                                                                                                      (Senior Accountant-Parkwood Monthly Hires &amp; Termination for Board Report)</t>
    </r>
  </si>
  <si>
    <t># Monthly Occupancy - Suites</t>
  </si>
  <si>
    <t># Monthly Occupancy - Apt.</t>
  </si>
  <si>
    <t># Monthly Occupancy - Court</t>
  </si>
  <si>
    <t># Monthly Occupancy - School</t>
  </si>
  <si>
    <t>Fairview - Apt. - Indicators</t>
  </si>
  <si>
    <t>2018 Monthly - Key Performance Indicators Definitions Fairview Mennonite Home</t>
  </si>
  <si>
    <t>Fairview Index</t>
  </si>
  <si>
    <t>Retirement Suites</t>
  </si>
  <si>
    <t>Shared</t>
  </si>
  <si>
    <t>Apartments</t>
  </si>
  <si>
    <t>PSA</t>
  </si>
  <si>
    <t>Court</t>
  </si>
  <si>
    <t>Villas</t>
  </si>
  <si>
    <r>
      <t xml:space="preserve">Long Term Care Occupancy Rate in % 
</t>
    </r>
    <r>
      <rPr>
        <sz val="11"/>
        <color rgb="FFFF0000"/>
        <rFont val="Calibri"/>
        <family val="2"/>
        <scheme val="minor"/>
      </rPr>
      <t>(PCC- Admin Reports-Occupancy Reports Ontario)</t>
    </r>
  </si>
  <si>
    <t>Occupancy / Vacant -  Retirement Apartments</t>
  </si>
  <si>
    <t># Vacant apartments at month end</t>
  </si>
  <si>
    <t>Occupancy / Vacant - Villas</t>
  </si>
  <si>
    <t># Vacant villas at month end</t>
  </si>
  <si>
    <r>
      <t># of emergency training completed each month
Code description to be noted in narrative  
All nine (9) Codes to be completed annually</t>
    </r>
    <r>
      <rPr>
        <sz val="11"/>
        <color rgb="FFFF0000"/>
        <rFont val="Calibri"/>
        <family val="2"/>
        <scheme val="minor"/>
      </rPr>
      <t xml:space="preserve">
</t>
    </r>
    <r>
      <rPr>
        <sz val="11"/>
        <color rgb="FF00B050"/>
        <rFont val="Calibri"/>
        <family val="2"/>
        <scheme val="minor"/>
      </rPr>
      <t>(u:drive annual program reviews/schedule of emergency codes 2019)</t>
    </r>
    <r>
      <rPr>
        <sz val="11"/>
        <color theme="1"/>
        <rFont val="Calibri"/>
        <family val="2"/>
        <scheme val="minor"/>
      </rPr>
      <t xml:space="preserve">  ???</t>
    </r>
  </si>
  <si>
    <t>4)     Yellow – Missing Person</t>
  </si>
  <si>
    <t>12
 Month Sum</t>
  </si>
  <si>
    <t>Fairview  Mennonite Home</t>
  </si>
  <si>
    <t>Fairview Mennonite Home</t>
  </si>
  <si>
    <t># Monthly Occupancy - Villas</t>
  </si>
  <si>
    <t>2019
May</t>
  </si>
  <si>
    <t>2019
April</t>
  </si>
  <si>
    <t>Instructions</t>
  </si>
  <si>
    <t>1. Move the first Month on the table between Last Month and 12 Month Sum.</t>
  </si>
  <si>
    <t>2. Update the Title of the Column for the Current Month.</t>
  </si>
  <si>
    <t>2. Move the first Month in the Summary  Sheet  to last Month before 12 Month Sum.</t>
  </si>
  <si>
    <t>3. Input  Data &amp; Narrative  from Executive Director in the correct Month.</t>
  </si>
  <si>
    <t>4. Ensure 12 Month Sum &amp; 12 Month Average are correct -- pulling Data  for 12 months.</t>
  </si>
  <si>
    <t>5.  Pull down the 12 Month Sum &amp; Pull down the 12 Month Average Columns (i.e. Column 'N' &amp; 'O'</t>
  </si>
  <si>
    <t>6. Copy 12 Month Average to the sheet titled 'Archive Data' and save as 'Values'.</t>
  </si>
  <si>
    <t>7. Print Summary sheet for the Board.</t>
  </si>
  <si>
    <t>8. Print the updated Data &amp; Narrative received from ED.</t>
  </si>
  <si>
    <t>June
2019</t>
  </si>
  <si>
    <t>2019 June Narrative</t>
  </si>
  <si>
    <t>June 4, 12 &amp; 27</t>
  </si>
  <si>
    <t>June 6 - both</t>
  </si>
  <si>
    <t>Code Black - Bomb Threat - June 12</t>
  </si>
  <si>
    <t>June 13, 20 &amp; 21</t>
  </si>
  <si>
    <t>Public Health for Pool - June 19, MOHLTC arrived June 26 for Follow-up</t>
  </si>
  <si>
    <t>Outstanding Orders from RQI</t>
  </si>
  <si>
    <t>7 Casuals, 5 Part-time, 1 Admin</t>
  </si>
  <si>
    <t>3 PT, 1 Admin</t>
  </si>
  <si>
    <t>Staffing - recruitment from Student pool will be great help over the summer and into the fall. PSW Students - hired 5 from placement.</t>
  </si>
  <si>
    <t>204 &amp; 303 Both  Units  now occupied. 1 transfer from FA in June, 1 Internal move in July</t>
  </si>
  <si>
    <t>FA 215 - Rented July 1</t>
  </si>
  <si>
    <t>FC 9 - Rented July 1</t>
  </si>
  <si>
    <t>PSA 114; PSA 305 - Rented July 20</t>
  </si>
  <si>
    <t>PSA 206, FC 27, FS 110, PSA 108, PSA 116, FA 315</t>
  </si>
  <si>
    <t>FA 411 (Move to external Retirement home); FA 703 (Married another FA tenant); FS 303 (Passed Away); FA 611 (Move to FMH LTC)</t>
  </si>
  <si>
    <t xml:space="preserve">1 PSA - re 112; 3 FC prior to annual meeting </t>
  </si>
  <si>
    <t>Captured above</t>
  </si>
  <si>
    <t xml:space="preserve"> </t>
  </si>
  <si>
    <t>FC Annual Meeting, Updated PSA fire sheets</t>
  </si>
  <si>
    <t xml:space="preserve">Multiple Admissions needing more assistance with transition and telecommunication hookups. More time needed for Billing due to a medical LOA. Scheduling of Paint, Housekeeping and Flooring contractors. </t>
  </si>
  <si>
    <t>Senior's Month Event (Fairview Band as entertainment), Father's Day Tea, Strawberry Social, Pool and Patio began, Memorial Service</t>
  </si>
  <si>
    <t>2019
June</t>
  </si>
  <si>
    <t xml:space="preserve">16 days to fill LTC bed. Offered beds then turned down within 5 days </t>
  </si>
  <si>
    <t>LTC - Improper treatment</t>
  </si>
  <si>
    <t>2 Falls - 1 Improper treatment</t>
  </si>
  <si>
    <t>$72K Villa roofing replacement</t>
  </si>
  <si>
    <t>MOHLTC arrival</t>
  </si>
  <si>
    <t>Father's Day event, Seniors Month, Annual BBQ, Strawberry Social</t>
  </si>
  <si>
    <t>12 
Month Average</t>
  </si>
  <si>
    <t>12  
Month
 Average</t>
  </si>
  <si>
    <t>July 2019 Narrative</t>
  </si>
  <si>
    <t>July
2019</t>
  </si>
  <si>
    <t>New Admission July 2.</t>
  </si>
  <si>
    <t>Phone disconnection / 1 Care Issue - Both resolved.</t>
  </si>
  <si>
    <t>Code Yellow - Suites</t>
  </si>
  <si>
    <t>July 22 - day shift, July 31 afternoons and nights.</t>
  </si>
  <si>
    <t>Resident to Resident (2 HIN's).</t>
  </si>
  <si>
    <t>MOHLTC arrived June 26 for RQI Follow Up - Departed July 11 - In house 11 days.</t>
  </si>
  <si>
    <t>5 Orders cleared, 2 re-issues, 13 CI Inquiries, 1 Inspection Complaint , 7 Follow-ups.</t>
  </si>
  <si>
    <t>LOA Denied. Union awareness campaigns from HOPE and Unifor throughout month.</t>
  </si>
  <si>
    <t>Summer Students, PSW LTC &amp; IALP.</t>
  </si>
  <si>
    <t xml:space="preserve"> 5 Summer Students hired through Canada grants.</t>
  </si>
  <si>
    <t>Having MOH in house again so soon and for so long. Union Drives are concerning.</t>
  </si>
  <si>
    <t xml:space="preserve">Pool &amp; Patio Events well attended. </t>
  </si>
  <si>
    <t>FS 303, 315, 316</t>
  </si>
  <si>
    <t>FA 411 (Rented August 1); FA 611 (Rented August 28); FA 703 (Rented September 1).</t>
  </si>
  <si>
    <t>FC 9.</t>
  </si>
  <si>
    <t>PSA 114 (Shown August 2nd) - needs kitchen installed.</t>
  </si>
  <si>
    <t>Annual Villa Meeting Held July 10th. Minor issues being addressed.</t>
  </si>
  <si>
    <t>FC 9; FA 215; FS 303; PSA 305.</t>
  </si>
  <si>
    <t>FS 315 and FS 316 - Internal move to FS 303; PSA 313 - Moving to FA 611; FC 15 - Moving to FA 411; FA 709 -  One Passed Away.</t>
  </si>
  <si>
    <t>PSA concerning another residents behaviour. FC Smoking, FA Smoking.</t>
  </si>
  <si>
    <t>Code Yellow - Suites missing resident.</t>
  </si>
  <si>
    <t>FC Annual Fire Drill.</t>
  </si>
  <si>
    <t>Resource Coordinator has moved into her fulltime role with retirement/community and has been an asset for assisting with planning for Phase 2, 3 &amp; 4. Complete revamp of Fairview Suites schedule has been a positive transition for staff and makes for more consistent scheduling and continuity for Residents. 15 new PSW to be hired for Program.</t>
  </si>
  <si>
    <t>A/C installations (hard to find a company who will install; only portable ones at PSA now due to window height), death in the apartment tower.</t>
  </si>
  <si>
    <t>Ice Cream Shoppe started, Pool and Patio continues, Women Walking to Grow, Social Club BBQ for staff.</t>
  </si>
  <si>
    <t>IAPL Updates</t>
  </si>
  <si>
    <t>2019
July</t>
  </si>
  <si>
    <t xml:space="preserve">1 Summer. </t>
  </si>
  <si>
    <t>A/C installations complete and billed; PSA 112 signed an N11 to leave August 30th; FC enrance board reprogrammed with new residents added, FC Fire Drill, navigated billing with Accounts Payable new recycling bags for all buildings, FV annual meeting.</t>
  </si>
  <si>
    <t>2019
Aug.</t>
  </si>
  <si>
    <t>Aug.
2019</t>
  </si>
  <si>
    <t>12 
Month Sum</t>
  </si>
  <si>
    <t>August 2019 - Narrative</t>
  </si>
  <si>
    <t xml:space="preserve">Elevator / Generator testing completed. </t>
  </si>
  <si>
    <t>August 23, August 27</t>
  </si>
  <si>
    <t>TSSA - Elevators</t>
  </si>
  <si>
    <t>From RQI</t>
  </si>
  <si>
    <t>Nursing</t>
  </si>
  <si>
    <t>4 Students, 3 PSW's, 1 Admin. (6 returning to school)</t>
  </si>
  <si>
    <t>Union Campaign continued with HOPE and Unifor</t>
  </si>
  <si>
    <t>315, 316 &amp; 103</t>
  </si>
  <si>
    <t>411 &amp; 611</t>
  </si>
  <si>
    <t>15 &amp; 9</t>
  </si>
  <si>
    <t xml:space="preserve">113, 313, </t>
  </si>
  <si>
    <t>2 move outs to LTC, 1 internal moves and 1 death.</t>
  </si>
  <si>
    <t>FA - Smoking, Food Services, Resident to Resident interaction.</t>
  </si>
  <si>
    <t>Pool &amp; TSSA - Elevators. TSSA Orders being worked on.</t>
  </si>
  <si>
    <t xml:space="preserve">Successfully filled 15 brand new lines for new IALP program to roll out in September. Great start with phase 2 in Community. </t>
  </si>
  <si>
    <r>
      <t>Complaints (</t>
    </r>
    <r>
      <rPr>
        <i/>
        <sz val="12"/>
        <color theme="1"/>
        <rFont val="Calibri"/>
        <family val="2"/>
        <scheme val="minor"/>
      </rPr>
      <t>Resident</t>
    </r>
    <r>
      <rPr>
        <sz val="12"/>
        <color theme="1"/>
        <rFont val="Calibri"/>
        <family val="2"/>
        <scheme val="minor"/>
      </rPr>
      <t>)</t>
    </r>
  </si>
  <si>
    <r>
      <t>Code Training (</t>
    </r>
    <r>
      <rPr>
        <i/>
        <sz val="12"/>
        <color theme="1"/>
        <rFont val="Calibri"/>
        <family val="2"/>
        <scheme val="minor"/>
      </rPr>
      <t>name codes</t>
    </r>
    <r>
      <rPr>
        <sz val="12"/>
        <color theme="1"/>
        <rFont val="Calibri"/>
        <family val="2"/>
        <scheme val="minor"/>
      </rPr>
      <t>)</t>
    </r>
  </si>
  <si>
    <t>August 22 / August 24th - Bed offers out</t>
  </si>
  <si>
    <t xml:space="preserve">Lack of office space and designated area for Community Care Department. </t>
  </si>
  <si>
    <t>Ice cream social for the Suites Residents at Nurse Doris' home in Wellesley was a big hit!</t>
  </si>
  <si>
    <t>Peach Social with LTC &amp; Centre - Sponsored in part by MP Bryan May. Finished up all home area BBQ’s for the summer 
   ~ Ethical Parrots interactive program in evening well attended. 
   ~ New technology - Installed Google Mini’s on each home area.  
   ~ Residents and staff can access music, ask google questions.</t>
  </si>
  <si>
    <t># Monthly Occupancy  Villas</t>
  </si>
  <si>
    <t>September</t>
  </si>
  <si>
    <t>September 2019 Narrative</t>
  </si>
  <si>
    <t>September 2019  Narrative</t>
  </si>
  <si>
    <t>Long time to fill beds. Beds not accepted x 2 - Residents settled in another LTC Home, lost 12 days waiting for 3 admissions.</t>
  </si>
  <si>
    <t>Sept 16, 20 &amp; 26</t>
  </si>
  <si>
    <t>Sept 2 &amp; 24</t>
  </si>
  <si>
    <t>Understanding Personal Comfort Allowance, Care concerns</t>
  </si>
  <si>
    <t>Code Purple - Intruder Alert - Sept 19th</t>
  </si>
  <si>
    <t>Sept 11 - Days, Sept 25 evening and nights. - Fire Drill planning for evacuation on Oct 2.</t>
  </si>
  <si>
    <t>Remain Outstanding from RQI</t>
  </si>
  <si>
    <t xml:space="preserve">21 for IALP Program, 4 for LTC  </t>
  </si>
  <si>
    <t>2 IALP program, 1 LTC</t>
  </si>
  <si>
    <t xml:space="preserve">Kindness Mentor 3 day Training launched. / Ongoing Improvements in Nursing </t>
  </si>
  <si>
    <t>Union campaign continued with Unifor (HOPE has left)</t>
  </si>
  <si>
    <t xml:space="preserve">OLTCA Conference </t>
  </si>
  <si>
    <t>FS 321 (rented for Oct 5th); Notices given for FS 101 and FS 217</t>
  </si>
  <si>
    <t>FA 208 (rented for Oct 19th); FA 709 (Rented for Oct 28); Notice given for FA 704 and FA 412</t>
  </si>
  <si>
    <t>Notice given for FC 4</t>
  </si>
  <si>
    <t>PSA 112, PSA 113 - showing both units currently</t>
  </si>
  <si>
    <t>FA 611, FA 703, PSA 114, PSA 313</t>
  </si>
  <si>
    <t>18 New hires for the Community IALP Program, 2 hires for the IALP/Suites and 1 new Suites hire.</t>
  </si>
  <si>
    <t>2 Terminations - both Community positions</t>
  </si>
  <si>
    <t>Challenges - Timeline with new electronic charting and scheduling systems. Working with Alayacare to implement new systems.</t>
  </si>
  <si>
    <t>Eviction of a troublesome tenant at PSA and completion of the renovation of PSA 114; successful shut down and return of power to the main apartment tower (Transformer Replacement Sept 21)</t>
  </si>
  <si>
    <t xml:space="preserve">Difficult turn over with unit 703 and 709 - highly demanding families </t>
  </si>
  <si>
    <t>Kindness Event, Alzheimer Coffee Hour, ONPHA Regional Meeting</t>
  </si>
  <si>
    <t>FS 321 (move to LTC); FS 101 (move to hospice); FA 412 (move to FS); FC 4 (move to FA); FA 704 (move closer to family); 
FS 217 (passed away)</t>
  </si>
  <si>
    <t>Sept.
2019</t>
  </si>
  <si>
    <t>2019
Sept.</t>
  </si>
  <si>
    <t>October</t>
  </si>
  <si>
    <t>November</t>
  </si>
  <si>
    <r>
      <t xml:space="preserve">Code Training </t>
    </r>
    <r>
      <rPr>
        <sz val="12"/>
        <color theme="1"/>
        <rFont val="Calibri"/>
        <family val="2"/>
        <scheme val="minor"/>
      </rPr>
      <t>(</t>
    </r>
    <r>
      <rPr>
        <i/>
        <sz val="12"/>
        <color theme="1"/>
        <rFont val="Calibri"/>
        <family val="2"/>
        <scheme val="minor"/>
      </rPr>
      <t>name codes</t>
    </r>
    <r>
      <rPr>
        <sz val="12"/>
        <color theme="1"/>
        <rFont val="Calibri"/>
        <family val="2"/>
        <scheme val="minor"/>
      </rPr>
      <t>)</t>
    </r>
  </si>
  <si>
    <t>December</t>
  </si>
  <si>
    <t>January</t>
  </si>
  <si>
    <t>October 2019 Narrative</t>
  </si>
  <si>
    <t>Length of time to fill beds increased.</t>
  </si>
  <si>
    <t xml:space="preserve">October 7, move in. </t>
  </si>
  <si>
    <t>Oct 26 &amp; 29 deaths</t>
  </si>
  <si>
    <t>Fire Evacuation Oct 3rd</t>
  </si>
  <si>
    <t>October 3rd -Annual Fire Evacuation - Code Green, October 24 - Annual Fire Inspection</t>
  </si>
  <si>
    <t>Financial Abuse by POA (Also reported to WRPS)</t>
  </si>
  <si>
    <t>MOHLTC - Follow up October 29, 20 &amp; 31. Pool Inspection Oct 28, Food Safety Inception Oct 18, Hair Salon Inspection Oct 28.</t>
  </si>
  <si>
    <t>MOHLTC Orders cleared October 31. No Outstanding issues.</t>
  </si>
  <si>
    <t>FC Boiler installation and exhaust</t>
  </si>
  <si>
    <t>1 Admin, 1 LTC PSW</t>
  </si>
  <si>
    <t>1 Admin, 1 Cook, 1 PRN (2 probationary staff)</t>
  </si>
  <si>
    <t>MOHLTC Orders have been cleared. Fire Evacuation LTC. PAC Meeting, Operational Planning, Flu Clinic 88% Staff, 90% Residents</t>
  </si>
  <si>
    <t>Unifor campaign ongoing. LTC Fire Inspection</t>
  </si>
  <si>
    <t>Oktoberfest &amp; Thanksgiving events well attended.</t>
  </si>
  <si>
    <t>Notices given for FS 201 and FS 315</t>
  </si>
  <si>
    <t>FA 412 - rented for Nov 23rd; FA 704 - rented for Nov 15th; Notices given for FA 115 and FA 117</t>
  </si>
  <si>
    <t xml:space="preserve">FC 4 - not yet rented </t>
  </si>
  <si>
    <t>PSA 113 - rented for Nov 16th; PSA 112 - rented for Dec 15th; Notice given for PSA 213</t>
  </si>
  <si>
    <t>Oct 3, 4 &amp; 5 - Suites Admissions, FA Move In.</t>
  </si>
  <si>
    <t>1 Death - Suites,  1 Death FA, 1 Discharge - Suites to Home</t>
  </si>
  <si>
    <t>Fridge replacement, shower temperature (wall removed to reach mixer)</t>
  </si>
  <si>
    <t>Full Code Green - Suites Fire Evacuation Oct 3rd</t>
  </si>
  <si>
    <t>October 3rd -Annual Fire Evacuation, October 24 - Annual Fire Inspection</t>
  </si>
  <si>
    <t>Community Casual PSW</t>
  </si>
  <si>
    <t>2 Resignations in IALP - 1  new opportunity closer to home, 1 due to fear of heights when in apartment tower - resigned after first day.</t>
  </si>
  <si>
    <t>Many compliments from families and Residents around new community team and care provided (walk ins, emails and calls) Removal of CDR stairs; Water shut off for repairs in FA basement</t>
  </si>
  <si>
    <t xml:space="preserve">Oktoberfest &amp; Thanksgiving events well attended. Flu Clinics - suites October 30 - 100% vaccinated. October 31- 76 Residents in Apartment tower vaccinated </t>
  </si>
  <si>
    <r>
      <t>Complaints (</t>
    </r>
    <r>
      <rPr>
        <i/>
        <sz val="12"/>
        <color theme="1"/>
        <rFont val="Calibri"/>
        <family val="2"/>
        <scheme val="minor"/>
      </rPr>
      <t>Resident</t>
    </r>
    <r>
      <rPr>
        <sz val="11"/>
        <color theme="1"/>
        <rFont val="Calibri"/>
        <family val="2"/>
        <scheme val="minor"/>
      </rPr>
      <t>)</t>
    </r>
  </si>
  <si>
    <r>
      <t>Code Training (</t>
    </r>
    <r>
      <rPr>
        <i/>
        <sz val="11"/>
        <color theme="1"/>
        <rFont val="Calibri"/>
        <family val="2"/>
        <scheme val="minor"/>
      </rPr>
      <t>name codes</t>
    </r>
    <r>
      <rPr>
        <sz val="11"/>
        <color theme="1"/>
        <rFont val="Calibri"/>
        <family val="2"/>
        <scheme val="minor"/>
      </rPr>
      <t>)</t>
    </r>
  </si>
  <si>
    <t>Unifor campaign ongoing. Fire Evacuation in Suites. Alayacare much more tedious data entry than expected. Removal of CDR Stairs closed dining room for 3 days. Meal Service in Aud. Relocation of daily events.</t>
  </si>
  <si>
    <t>Oct.
2019</t>
  </si>
  <si>
    <t>2019
Oct.</t>
  </si>
  <si>
    <t xml:space="preserve">Both room temperature related - 1 too hot and 1 too cold. </t>
  </si>
  <si>
    <t>November 2019 Narrative</t>
  </si>
  <si>
    <t>2019
Nov.</t>
  </si>
  <si>
    <t>Nov.
2019</t>
  </si>
  <si>
    <t>Beds seem to be vacant longer - we accept and the bed is turned down - make a re-offer (this could take 10 days in total)</t>
  </si>
  <si>
    <t>November 7, 18 &amp; 21</t>
  </si>
  <si>
    <t>November 10 &amp; 27</t>
  </si>
  <si>
    <t>1 new LTC resident expecting higher level of care. 2 Same family re care, 1 family wanted it filed with CIATT.</t>
  </si>
  <si>
    <t>Code Silver Nov 18th, Mandatory Education Sessions Nov 20 &amp; 27th</t>
  </si>
  <si>
    <t>Nov 6 Days, 21 Evenings, 22 nights</t>
  </si>
  <si>
    <t xml:space="preserve">Fall resulting Fracture </t>
  </si>
  <si>
    <t>TSSA Nov 11, Ministry of Transport -Bus Inspection Nov 8th</t>
  </si>
  <si>
    <t>ARJO Equipment Preventative Maintenance Annual Package.</t>
  </si>
  <si>
    <t>Several complaints re introduction of new routines / schedules / workload.</t>
  </si>
  <si>
    <t>2 PSW LTC, 3 PSW Community</t>
  </si>
  <si>
    <t>Administration</t>
  </si>
  <si>
    <t>MOHLTC Orders resolved - Cupcake Celebration, Bring your Kids to Work Day, World Kindness Day 13th, Education Days, Family Council Raffle &amp; Sale raised $3000 to purchase hand held devices. New hours in LTC Implemented, great outcomes for residents. Preventative Maintenance completed on all nursing equipment.</t>
  </si>
  <si>
    <t>Resident on MLOA, Foot Care Increase notice.</t>
  </si>
  <si>
    <t>FS 201 - Rented Dec 1</t>
  </si>
  <si>
    <t>FA 115 - Rented Dec 14; FA 117 - showing (Bachelor)</t>
  </si>
  <si>
    <t>FC 4 - Rented Jan 15</t>
  </si>
  <si>
    <t>PSA 112 - Rented Dec 14; PSA 102 - showing (Bachelor)</t>
  </si>
  <si>
    <t>FA 704, FA 412, PSA 113, FS 315</t>
  </si>
  <si>
    <t>FA 115 (death), FA 710 (death), FS 201 (death), FS 315 (Moved in with family)</t>
  </si>
  <si>
    <t>Snow Removal x 3, 2 Resident to Resident disputes, Slip &amp; Fall in parking lot.</t>
  </si>
  <si>
    <t xml:space="preserve">IALP office is fully furnished and we are absolutely loving it. Thank you to all who assisted with our new space ! </t>
  </si>
  <si>
    <t>Learning how to navigate increases/decreases of hours with little notice and maintain staff capacity and schedules.  Early Snow Fall</t>
  </si>
  <si>
    <t>Outstanding Orders cleared - MOHLTC Report Received Nov 5th.</t>
  </si>
  <si>
    <t xml:space="preserve">Successful annual handcraft sale </t>
  </si>
  <si>
    <t>World Kindness Day - Smile Cookies Nov 13, Handcraft Sale,</t>
  </si>
  <si>
    <t>`</t>
  </si>
  <si>
    <t>Fairview Mennonite Home Monthly Occupancy and Staffing</t>
  </si>
  <si>
    <t>December 2019 Narrative</t>
  </si>
  <si>
    <t>Dec.
Number</t>
  </si>
  <si>
    <t>Bed on Blair held by LHIN for 20 days, awaited arrival of new bed for 8 days</t>
  </si>
  <si>
    <t>December 18 &amp; 20</t>
  </si>
  <si>
    <t>1 Discharge December 11 - "Freeport". 1 Death December 11.</t>
  </si>
  <si>
    <t>Loss of Essential Services (Power) - Dec 11</t>
  </si>
  <si>
    <t>Dec 19 &amp; 20</t>
  </si>
  <si>
    <t>Outbreak - December 2 - 13</t>
  </si>
  <si>
    <t>LTC PSW - workload (filed WSIB, denied then resigned)</t>
  </si>
  <si>
    <t>1 Admin, 2 LTC</t>
  </si>
  <si>
    <t>1 LTC PSW Resignation</t>
  </si>
  <si>
    <t>Outbreak, LHIN Bed - Freeport Resident / Discharge.</t>
  </si>
  <si>
    <t>Resident Tea, Cookie Sale, Christmas Events.</t>
  </si>
  <si>
    <t>FA 117 - ; FA 116 - Rented Feb 15th</t>
  </si>
  <si>
    <t>FC 4 - Rented Jan 31st</t>
  </si>
  <si>
    <t>FS 201, PSA 112, FA 115, FS 103</t>
  </si>
  <si>
    <t>FS 205 (Spousal Death), FS 320 (Spousal Death), FA 310 (move to LTC), FA 817 (move to FMH LTC), FS 212 (move to LTC), FA 515 (Death), FS 214 (move to FMH LTC), FV843A (move to FA 116), FC10 (move to FC 4), FS 107 (Death)</t>
  </si>
  <si>
    <t>FC - Smoking non-compliance with distance. PSA - Snow Removal - Smoking area</t>
  </si>
  <si>
    <t>1 Community</t>
  </si>
  <si>
    <t>2 Community resignations</t>
  </si>
  <si>
    <t>Dec.
2019</t>
  </si>
  <si>
    <t>Kindness Trees, Staff Dinner &amp; Appreciation Event, WWDSB Meeting - Living Classroom, Mandatory Education Completion. 
New Floor Lifts</t>
  </si>
  <si>
    <t xml:space="preserve">PSA 213 - Rented February 1st, PSA 102 - Rented February </t>
  </si>
  <si>
    <t>2019
Dec.</t>
  </si>
  <si>
    <t>Long-Term Care Indicators</t>
  </si>
  <si>
    <t xml:space="preserve">PSA Christmas party attended by 43 tenants; windows replaced in the Central Auditorium and hallway; Kindness trees – well received; Tenant Banquet – well attended; Staff Event – prize for each staff member; decluttering continues; change reception area. Community success: productive meeting with LHIN management at Cambridge Memorial Hospital to better implement strategies for transitions home for clients in the community. </t>
  </si>
  <si>
    <t xml:space="preserve">Balancing Christmas events and staff scheduling. </t>
  </si>
  <si>
    <t xml:space="preserve">Fairview Shopping Day, cookie sale, staff festive event, LTC Christmas tea; PSA Tenant Party; Fairview Tenant Banquet; Kindness Tree wrapping day; Christmas treats in Centre Crafts Room. </t>
  </si>
  <si>
    <t>Jan.
2020</t>
  </si>
  <si>
    <t>January 2020 Narrative</t>
  </si>
  <si>
    <t>Jan.
Number</t>
  </si>
  <si>
    <t>2020
Jan.</t>
  </si>
  <si>
    <t>January 8, 29 &amp; 31</t>
  </si>
  <si>
    <t>January 14, 24, 26 &amp; 28</t>
  </si>
  <si>
    <t>Laundry &amp; Lost clothing</t>
  </si>
  <si>
    <t>Code Grey - January 22. Code Yellow January 23.</t>
  </si>
  <si>
    <t>January 9 &amp; 30th</t>
  </si>
  <si>
    <t>1 PSW / 1 Dietary / 1 Recreation</t>
  </si>
  <si>
    <t>FS 212 - Rented Feb 15th; FS 214 - Rented March 4th; FS 107 - Rented March 1st</t>
  </si>
  <si>
    <t>FC 10 - Vacant</t>
  </si>
  <si>
    <t>PSA 213 - Rented Feb 1st, PSA 102 - Rented Feb 15th</t>
  </si>
  <si>
    <t>FC 4, FA 310</t>
  </si>
  <si>
    <t>As above</t>
  </si>
  <si>
    <t xml:space="preserve">6 Community PSW's, 1 Centre Recreation &amp; 1 Admin (Volunteer Coordinator) </t>
  </si>
  <si>
    <t>1 Community PSW</t>
  </si>
  <si>
    <t>One was from 12/31 but submitted on 1/1/2020 resident to resident abuse; 1/12 visitor to resident abuse; 1/14 resident to resident sexual abuse; 1/27 resident to resident sexual abuse</t>
  </si>
  <si>
    <t>MOHLTC - 1 Follow-up, 2 Inquiries (no findings)</t>
  </si>
  <si>
    <t>Unsafe conditions - Slip &amp; Fall in parking lot resulted in WSIB lost time injury</t>
  </si>
  <si>
    <t>1 PSW retired</t>
  </si>
  <si>
    <t xml:space="preserve">Success: purchase of iphone 6, 12 of them and two ipads for BSO from funds donated by Family Council; Ministry visit 1/23 to investigate one CIS (11/27) and two inquiries, all went well, no findings.   Francophone initiative was launched on January 17, 2020.           </t>
  </si>
  <si>
    <t xml:space="preserve">Catherine Fife Tour / Board Retreat  </t>
  </si>
  <si>
    <t xml:space="preserve">Beds seem  to be vacant longer  </t>
  </si>
  <si>
    <t>Challenges : Mask fit testing had not been done in the home since 2018.  Getting pandemic plan organized; looking to develop an Employee Committee in the home.</t>
  </si>
  <si>
    <t>FA 117 - Rented March 1; FA 116 - Rented Feb 15th; FA 515 - Rented Feb 8th; FA 817 - vacant</t>
  </si>
  <si>
    <t>FC - 2 Smoking, FA - Snow removal, 3 renovations  (internal)</t>
  </si>
  <si>
    <t>Centre Dining Room ceiling repaired and new light installed. Major cleaning of the basement area behind bowling alley, parking lots snow maintenance, first maintenance meeting.</t>
  </si>
  <si>
    <t>Moving of Centre Dining Room to Centre Auditorium for a week. Lots of set up for Health and Wellness fair and craft event, moving furniture from the front rooms for new carpet installation, snow removal due to large amount of snow.</t>
  </si>
  <si>
    <t>Health and Wellness Fair, Craft Workers appreciation event / meal.  Walking committee started for PSA Elevator Re-construction.</t>
  </si>
  <si>
    <t>FA 714 (Moved to FMH LTC); FA 114 (Death); PSA 217 (Internal move to FA) these are notices. 7 Notices ended.</t>
  </si>
  <si>
    <t>Feb.
2020</t>
  </si>
  <si>
    <t>2020
Feb.</t>
  </si>
  <si>
    <t>February</t>
  </si>
  <si>
    <t>February - 2020 Narrative</t>
  </si>
  <si>
    <t>3 from private homes, with PSW support in place, all crisis admissions. 1 from Fairview Tower.</t>
  </si>
  <si>
    <t>Both resolved, both care related.</t>
  </si>
  <si>
    <t>Both significant change with transfer to hospital, both from falls, one ED visit only, one head injury, skull fracture (subsequent death).</t>
  </si>
  <si>
    <t>2nd floor servery / dietary issues in kitchen - Fire Department re-inspection in compliance.</t>
  </si>
  <si>
    <t>2 sara lifts and 2 bath chairs ordered in February.</t>
  </si>
  <si>
    <t xml:space="preserve">Slip &amp; Fall in Parking lot - WSIB case on going, working short. </t>
  </si>
  <si>
    <t>Retirement of LTC PSW.</t>
  </si>
  <si>
    <t>Winter BBQ, Valentine Dinner for Couples.</t>
  </si>
  <si>
    <t>FS 214 - Rented March 4th; FS 107 - Rented March 1st</t>
  </si>
  <si>
    <t>FA 117 - Rented March 1 ; FA 817 - Rented April 18th ; FA 714 - Rented April 1st</t>
  </si>
  <si>
    <t>FC 10 - Rented March 28th</t>
  </si>
  <si>
    <t>PSA 217 - Showing</t>
  </si>
  <si>
    <t xml:space="preserve">843B - Rented April 18th </t>
  </si>
  <si>
    <t>PSA 213, FA 515, FS 212, FA 116, PSA 102, FA 513</t>
  </si>
  <si>
    <t>Smoking at FC</t>
  </si>
  <si>
    <t>6 related to BBQ issues and or dietary issues / 2 related to Pool and 1 related to Hair Salon. All Fire issues in compliance.</t>
  </si>
  <si>
    <t>Water heater replacement, set up of FA 114 for tenants moving in from PSA because of elevator re-build, multiple LTC residents admissions in 1 week, SHAW set up after move-ins.</t>
  </si>
  <si>
    <t>Winter BBQ, Valentine's Tea, Couples Valentine's Dinner, Memorial Service, Shrove Tuesday, Congregate Dining Program launched.</t>
  </si>
  <si>
    <t>February 12 &amp; 27</t>
  </si>
  <si>
    <t>Public Health Inspection - Dietary / BBQ / Pool - February 6. Fire Department Re-Inspection February 11.</t>
  </si>
  <si>
    <t>Maintenance (casual for all areas).</t>
  </si>
  <si>
    <t>Pandemic plan created, supplies ordered and most received.  Supplies increased across the board; Launch of Kindness Speaks , 2 sessions started in February by way of lunch and learn (15th &amp; 22nd).  Interview and hire of new attending physician to start on 
April 1, 2020.</t>
  </si>
  <si>
    <t xml:space="preserve">PSW staff adjusting to addition of adding bed making and linen change to day routine, started on February  18/20; potential re-admission of resident that was discharged in December, concern related to safety of other residents on the unit.  </t>
  </si>
  <si>
    <t>Death February 5 &amp; 18, one in the home and one in hospital.</t>
  </si>
  <si>
    <t>Code Grey - February 6 - afternoon shift.</t>
  </si>
  <si>
    <t>FS 303 (Death) (Posted as 1,3,1 - one notice, 3 discharges and 1 death).</t>
  </si>
  <si>
    <t>Code Grey - February  6 - afternoon shift.</t>
  </si>
  <si>
    <r>
      <t>Code Training</t>
    </r>
    <r>
      <rPr>
        <sz val="12"/>
        <color theme="1"/>
        <rFont val="Calibri"/>
        <family val="2"/>
        <scheme val="minor"/>
      </rPr>
      <t xml:space="preserve"> (</t>
    </r>
    <r>
      <rPr>
        <i/>
        <sz val="12"/>
        <color theme="1"/>
        <rFont val="Calibri"/>
        <family val="2"/>
        <scheme val="minor"/>
      </rPr>
      <t>name codes</t>
    </r>
    <r>
      <rPr>
        <sz val="12"/>
        <color theme="1"/>
        <rFont val="Calibri"/>
        <family val="2"/>
        <scheme val="minor"/>
      </rPr>
      <t>)</t>
    </r>
  </si>
  <si>
    <r>
      <t xml:space="preserve">Complaints </t>
    </r>
    <r>
      <rPr>
        <sz val="12"/>
        <color theme="1"/>
        <rFont val="Calibri"/>
        <family val="2"/>
        <scheme val="minor"/>
      </rPr>
      <t>(</t>
    </r>
    <r>
      <rPr>
        <i/>
        <sz val="12"/>
        <color theme="1"/>
        <rFont val="Calibri"/>
        <family val="2"/>
        <scheme val="minor"/>
      </rPr>
      <t>Resident</t>
    </r>
    <r>
      <rPr>
        <sz val="12"/>
        <color theme="1"/>
        <rFont val="Calibri"/>
        <family val="2"/>
        <scheme val="minor"/>
      </rPr>
      <t>)</t>
    </r>
  </si>
  <si>
    <t>Public Health February 6 / Fire Re-Inspection February 11.</t>
  </si>
  <si>
    <t>Community PSW hired.</t>
  </si>
  <si>
    <t>All short-term community PSW's.</t>
  </si>
  <si>
    <t>3 public / staff washroom renovated, water heater replacement at 515 Langs, install of new window in FS 321, FA annual tenant meeting, fire inspection, automatic doors installed at PSA (through grant money), TV cables runs for family room and lobby.</t>
  </si>
  <si>
    <t xml:space="preserve">Admission on 2/18/20 &amp; 26. </t>
  </si>
  <si>
    <t>2020
Mar.</t>
  </si>
  <si>
    <t>March 2020 - Narrative</t>
  </si>
  <si>
    <t>Expenditures &gt; $25,000</t>
  </si>
  <si>
    <t>Mar.
2020</t>
  </si>
  <si>
    <t>June
Number</t>
  </si>
  <si>
    <t>July
Number</t>
  </si>
  <si>
    <t>Aug.
Number</t>
  </si>
  <si>
    <t>Sept.
Number</t>
  </si>
  <si>
    <t>Oct.
Number</t>
  </si>
  <si>
    <t>Nov.
Number</t>
  </si>
  <si>
    <t>Feb. 
Number</t>
  </si>
  <si>
    <t>Mar.
Number</t>
  </si>
  <si>
    <t>Mar. 
Number</t>
  </si>
  <si>
    <t>1 Admission - March 16/20</t>
  </si>
  <si>
    <t>1 Death - March 6/20</t>
  </si>
  <si>
    <t>Food related</t>
  </si>
  <si>
    <t>Cancelled Code Blue for March</t>
  </si>
  <si>
    <t>March 23 &amp; 31</t>
  </si>
  <si>
    <t>1 Fall with fracture. 1 suspected staff to resident abuse</t>
  </si>
  <si>
    <t>Employee Committee Meeting - structure in place - meeting postponed</t>
  </si>
  <si>
    <t>FS 303 (Death)</t>
  </si>
  <si>
    <t>PSA 217 - Showing; PSA 302 (Death)</t>
  </si>
  <si>
    <t>FS 107, FA 117, FS 214, FC 10</t>
  </si>
  <si>
    <t>Ceiling and room renovation Centre Dining Room, PSA elevator up and running, PSA backdoor replaced</t>
  </si>
  <si>
    <t>Grand Valley Institute for Women 20 year celebration, Men's breakfast</t>
  </si>
  <si>
    <t>FS 303 (Death), PSA 302 (Death)  (2 Notices, 2 Discharges &amp; 2 Deaths)</t>
  </si>
  <si>
    <t>FA 817 - tenant passed away before moving in; FA 714 - Rented April 1st; FA 114 - Murphy's have moved back to PSA</t>
  </si>
  <si>
    <r>
      <t>843B - Rented April 18</t>
    </r>
    <r>
      <rPr>
        <vertAlign val="superscript"/>
        <sz val="11"/>
        <color theme="1"/>
        <rFont val="Calibri"/>
        <family val="2"/>
        <scheme val="minor"/>
      </rPr>
      <t xml:space="preserve">th </t>
    </r>
  </si>
  <si>
    <t>PSA Elevator rebuild - out of service until March 25</t>
  </si>
  <si>
    <t xml:space="preserve">COVID 19, PSA elevator installation </t>
  </si>
  <si>
    <t>Apr.
2020</t>
  </si>
  <si>
    <t>2020
Number</t>
  </si>
  <si>
    <t>April 2020 Narrative</t>
  </si>
  <si>
    <t>1 Discharge to family, 2 deaths 5th &amp; 29th</t>
  </si>
  <si>
    <t>April 23, 30th</t>
  </si>
  <si>
    <t>2 Dietary, 1 PSW</t>
  </si>
  <si>
    <t>3 PSW (1 termination, 2 resignations)</t>
  </si>
  <si>
    <t>COVID management; recruiting</t>
  </si>
  <si>
    <t>FS 308,  FS 312 (Death)</t>
  </si>
  <si>
    <t>PSA 217; PSA 302 (Death)</t>
  </si>
  <si>
    <t>FS 308, FV 843A</t>
  </si>
  <si>
    <t>FS 308, FS 312 (Death)</t>
  </si>
  <si>
    <r>
      <rPr>
        <sz val="11"/>
        <color rgb="FFFF0000"/>
        <rFont val="Calibri"/>
        <family val="2"/>
        <scheme val="minor"/>
      </rPr>
      <t>Fairview Court</t>
    </r>
    <r>
      <rPr>
        <sz val="11"/>
        <color theme="1"/>
        <rFont val="Calibri"/>
        <family val="2"/>
        <scheme val="minor"/>
      </rPr>
      <t xml:space="preserve"> - Smoking on bench, </t>
    </r>
    <r>
      <rPr>
        <sz val="11"/>
        <color rgb="FFFF0000"/>
        <rFont val="Calibri"/>
        <family val="2"/>
        <scheme val="minor"/>
      </rPr>
      <t xml:space="preserve">Preston School Apartments </t>
    </r>
    <r>
      <rPr>
        <sz val="11"/>
        <color theme="1"/>
        <rFont val="Calibri"/>
        <family val="2"/>
        <scheme val="minor"/>
      </rPr>
      <t xml:space="preserve">Smoking in unit / Personal Deliveries, </t>
    </r>
    <r>
      <rPr>
        <sz val="11"/>
        <color rgb="FFFF0000"/>
        <rFont val="Calibri"/>
        <family val="2"/>
        <scheme val="minor"/>
      </rPr>
      <t xml:space="preserve">Fairview Suites </t>
    </r>
    <r>
      <rPr>
        <sz val="11"/>
        <color theme="1"/>
        <rFont val="Calibri"/>
        <family val="2"/>
        <scheme val="minor"/>
      </rPr>
      <t xml:space="preserve">Ipharm Charges </t>
    </r>
    <r>
      <rPr>
        <sz val="11"/>
        <color rgb="FFFF0000"/>
        <rFont val="Calibri"/>
        <family val="2"/>
        <scheme val="minor"/>
      </rPr>
      <t>Fairview Apartments</t>
    </r>
    <r>
      <rPr>
        <sz val="11"/>
        <color theme="1"/>
        <rFont val="Calibri"/>
        <family val="2"/>
        <scheme val="minor"/>
      </rPr>
      <t xml:space="preserve"> - Building Access.</t>
    </r>
  </si>
  <si>
    <t>April 23 &amp; 30th</t>
  </si>
  <si>
    <t xml:space="preserve">1 Suites, 3 Home &amp; Community </t>
  </si>
  <si>
    <t>Home &amp; Community</t>
  </si>
  <si>
    <t>Centre Dining Room other wall, start on the public washrooms floor 3 and 4</t>
  </si>
  <si>
    <t xml:space="preserve">COVID 19, weekend screening coverage </t>
  </si>
  <si>
    <t xml:space="preserve">Show of support by Police Services </t>
  </si>
  <si>
    <t>COVID hold on admissions</t>
  </si>
  <si>
    <t xml:space="preserve">Family moved the resident home -  COVID safety concerns </t>
  </si>
  <si>
    <t xml:space="preserve">FA 817 - tenant passed away before moving in; FA 114 </t>
  </si>
  <si>
    <t>98.67 YTD</t>
  </si>
  <si>
    <t>May
2020</t>
  </si>
  <si>
    <t>2020
May</t>
  </si>
  <si>
    <t>May 2020 Narrative</t>
  </si>
  <si>
    <t>2021
Jan.</t>
  </si>
  <si>
    <t>2021
Feb.</t>
  </si>
  <si>
    <t>2021
Mar.</t>
  </si>
  <si>
    <t>2020
April</t>
  </si>
  <si>
    <t>2020
June</t>
  </si>
  <si>
    <t>2020
July</t>
  </si>
  <si>
    <t>2020
Aug.</t>
  </si>
  <si>
    <t>2020
Sept.</t>
  </si>
  <si>
    <t>2020
Oct.</t>
  </si>
  <si>
    <t>2020
Nov.</t>
  </si>
  <si>
    <t>2020
Dec.</t>
  </si>
  <si>
    <t xml:space="preserve"> 6 Empty Beds - Closed to admissions until all COVID Tests returned negative. Admission to commence week of June 15th.</t>
  </si>
  <si>
    <t>2 deaths May 4, 1 death May 12.</t>
  </si>
  <si>
    <t>Visitation between LTC &amp; Suites</t>
  </si>
  <si>
    <t>Code Training suspended during COVID Pandemic</t>
  </si>
  <si>
    <t>All drills must continue per directive - May 29/20</t>
  </si>
  <si>
    <t>COVID PPE Expenses</t>
  </si>
  <si>
    <t>1 PSW &amp; 2 Housekeepers</t>
  </si>
  <si>
    <t>PSW started in March</t>
  </si>
  <si>
    <t>Mother's Day</t>
  </si>
  <si>
    <t>FA 817; FA 114 - Using as a services apartment</t>
  </si>
  <si>
    <t xml:space="preserve">YTD = 96.85%.  </t>
  </si>
  <si>
    <t>(1) Code Yellow - missing resident / eloped from fenced courtyard. (2)  Resident to resident abuse - pinching</t>
  </si>
  <si>
    <t>Public Health - COVID set up in auditorium</t>
  </si>
  <si>
    <t>COVID PPE expenses</t>
  </si>
  <si>
    <t>COVID-19 - clear results. Visits via phone, skype &amp; e-meeting</t>
  </si>
  <si>
    <t>COVID-19 - ever changing rules &amp; directives. No visitors for residents</t>
  </si>
  <si>
    <t>FS 308 (death). Should be rented this week if Irene S. returns from hospital; FS 312 (to hospital and then death)</t>
  </si>
  <si>
    <t>PSA 217 Rented for June 12th; PSA 302 (death) showing now</t>
  </si>
  <si>
    <t>FA 117 (death) unit empty June 9; FA 210 (move to FS 308) unit empty June 26; FA 115 (moving to family) unit empty July 1; FA 606 (moving to family) unit empty July 19</t>
  </si>
  <si>
    <r>
      <t xml:space="preserve">Complaints </t>
    </r>
    <r>
      <rPr>
        <sz val="11"/>
        <color theme="1"/>
        <rFont val="Calibri"/>
        <family val="2"/>
        <scheme val="minor"/>
      </rPr>
      <t>(</t>
    </r>
    <r>
      <rPr>
        <i/>
        <sz val="11"/>
        <color theme="1"/>
        <rFont val="Calibri"/>
        <family val="2"/>
        <scheme val="minor"/>
      </rPr>
      <t>Resident</t>
    </r>
    <r>
      <rPr>
        <sz val="11"/>
        <color theme="1"/>
        <rFont val="Calibri"/>
        <family val="2"/>
        <scheme val="minor"/>
      </rPr>
      <t>)</t>
    </r>
  </si>
  <si>
    <r>
      <t xml:space="preserve">Code Training </t>
    </r>
    <r>
      <rPr>
        <sz val="11"/>
        <color theme="1"/>
        <rFont val="Calibri"/>
        <family val="2"/>
        <scheme val="minor"/>
      </rPr>
      <t>(</t>
    </r>
    <r>
      <rPr>
        <i/>
        <sz val="11"/>
        <color theme="1"/>
        <rFont val="Calibri"/>
        <family val="2"/>
        <scheme val="minor"/>
      </rPr>
      <t>name codes</t>
    </r>
    <r>
      <rPr>
        <sz val="11"/>
        <color theme="1"/>
        <rFont val="Calibri"/>
        <family val="2"/>
        <scheme val="minor"/>
      </rPr>
      <t>)</t>
    </r>
  </si>
  <si>
    <r>
      <t>Complaints (</t>
    </r>
    <r>
      <rPr>
        <i/>
        <sz val="11"/>
        <color theme="1"/>
        <rFont val="Calibri"/>
        <family val="2"/>
        <scheme val="minor"/>
      </rPr>
      <t>Resident</t>
    </r>
    <r>
      <rPr>
        <sz val="11"/>
        <color theme="1"/>
        <rFont val="Calibri"/>
        <family val="2"/>
        <scheme val="minor"/>
      </rPr>
      <t>)</t>
    </r>
  </si>
  <si>
    <t>PSW 2 Home &amp; Community, 1 Suites</t>
  </si>
  <si>
    <t>Public Health &amp; Cambridge Memorial Hospital - COVID check list</t>
  </si>
  <si>
    <t xml:space="preserve">Fairview Band performance
Caregiver appreciation week, celebrating all staff of Fairview. </t>
  </si>
  <si>
    <t xml:space="preserve">COVID 19, weekend screening coverage, FA 117 death procedure
Communication with families during COVID-19. Some families are open to the technology and we have seen great success with this , however we continue to see residents struggle and decline especially those with limited interaction with family. </t>
  </si>
  <si>
    <t>Caregiver week, pool resurfacing, independent visiting spaces, foot care provided, housekeeping continues
All residents and staff have been swabbed and all results came back negative. We have been successful in the retention and staffing in H&amp;C and suites for the month of May, which we are so grateful for.</t>
  </si>
  <si>
    <r>
      <t xml:space="preserve">FA 213 (x5); PSA 302 (re: remaining rent); FA 615 (re: food portions and foot care). Visitation between Suites &amp; LTC, Visitation between Apartments and LTC.  </t>
    </r>
    <r>
      <rPr>
        <sz val="11"/>
        <color theme="1"/>
        <rFont val="Calibri"/>
        <family val="2"/>
        <scheme val="minor"/>
      </rPr>
      <t xml:space="preserve">1 complaint for retirement (Steve reported)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</si>
</sst>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6" x14ac:knownFonts="1">
    <font>
      <sz val="11"/>
      <color theme="1"/>
      <name val="Calibri"/>
      <family val="2"/>
      <scheme val="minor"/>
    </font>
    <font>
      <b/>
      <sz val="11"/>
      <color theme="0"/>
      <name val="Calibri"/>
      <family val="2"/>
      <scheme val="minor"/>
    </font>
    <font>
      <b/>
      <sz val="11"/>
      <color theme="1"/>
      <name val="Calibri"/>
      <family val="2"/>
      <scheme val="minor"/>
    </font>
    <font>
      <b/>
      <sz val="14"/>
      <color theme="1"/>
      <name val="Calibri"/>
      <family val="2"/>
      <scheme val="minor"/>
    </font>
    <font>
      <i/>
      <sz val="11"/>
      <color theme="1"/>
      <name val="Calibri"/>
      <family val="2"/>
      <scheme val="minor"/>
    </font>
    <font>
      <i/>
      <sz val="9"/>
      <color theme="1"/>
      <name val="Calibri"/>
      <family val="2"/>
      <scheme val="minor"/>
    </font>
    <font>
      <b/>
      <sz val="11"/>
      <color indexed="9"/>
      <name val="Calibri"/>
      <family val="2"/>
      <scheme val="minor"/>
    </font>
    <font>
      <sz val="11"/>
      <color rgb="FFFF0000"/>
      <name val="Calibri"/>
      <family val="2"/>
      <scheme val="minor"/>
    </font>
    <font>
      <b/>
      <sz val="12"/>
      <color theme="1"/>
      <name val="Calibri"/>
      <family val="2"/>
      <scheme val="minor"/>
    </font>
    <font>
      <sz val="7"/>
      <color theme="1"/>
      <name val="Times New Roman"/>
      <family val="1"/>
    </font>
    <font>
      <b/>
      <sz val="7"/>
      <color rgb="FFFF0000"/>
      <name val="Times New Roman"/>
      <family val="1"/>
    </font>
    <font>
      <b/>
      <sz val="11"/>
      <color rgb="FFFF0000"/>
      <name val="Calibri"/>
      <family val="2"/>
      <scheme val="minor"/>
    </font>
    <font>
      <b/>
      <sz val="11"/>
      <color rgb="FF00B050"/>
      <name val="Calibri"/>
      <family val="2"/>
      <scheme val="minor"/>
    </font>
    <font>
      <b/>
      <sz val="11"/>
      <color theme="9" tint="-0.249977111117893"/>
      <name val="Calibri"/>
      <family val="2"/>
      <scheme val="minor"/>
    </font>
    <font>
      <b/>
      <sz val="11"/>
      <color rgb="FF7030A0"/>
      <name val="Calibri"/>
      <family val="2"/>
      <scheme val="minor"/>
    </font>
    <font>
      <b/>
      <sz val="11"/>
      <color theme="4" tint="-0.249977111117893"/>
      <name val="Calibri"/>
      <family val="2"/>
      <scheme val="minor"/>
    </font>
    <font>
      <b/>
      <sz val="12"/>
      <color theme="1"/>
      <name val="Times New Roman"/>
      <family val="1"/>
    </font>
    <font>
      <i/>
      <sz val="7"/>
      <color theme="1"/>
      <name val="Times New Roman"/>
      <family val="1"/>
    </font>
    <font>
      <b/>
      <sz val="11"/>
      <color theme="1"/>
      <name val="Times New Roman"/>
      <family val="1"/>
    </font>
    <font>
      <sz val="12"/>
      <color rgb="FFFF0000"/>
      <name val="Calibri"/>
      <family val="2"/>
      <scheme val="minor"/>
    </font>
    <font>
      <sz val="11"/>
      <color theme="1"/>
      <name val="Calibri"/>
      <family val="1"/>
      <scheme val="minor"/>
    </font>
    <font>
      <sz val="11"/>
      <color rgb="FF00B050"/>
      <name val="Calibri"/>
      <family val="2"/>
      <scheme val="minor"/>
    </font>
    <font>
      <b/>
      <sz val="11"/>
      <color rgb="FFFFFF00"/>
      <name val="Calibri"/>
      <family val="2"/>
      <scheme val="minor"/>
    </font>
    <font>
      <sz val="8"/>
      <name val="Calibri"/>
      <family val="2"/>
      <scheme val="minor"/>
    </font>
    <font>
      <b/>
      <sz val="18"/>
      <color theme="1"/>
      <name val="Calibri"/>
      <family val="2"/>
      <scheme val="minor"/>
    </font>
    <font>
      <sz val="12"/>
      <color theme="1"/>
      <name val="Calibri"/>
      <family val="2"/>
      <scheme val="minor"/>
    </font>
    <font>
      <b/>
      <sz val="12"/>
      <color theme="0"/>
      <name val="Calibri"/>
      <family val="2"/>
      <scheme val="minor"/>
    </font>
    <font>
      <i/>
      <sz val="12"/>
      <color theme="1"/>
      <name val="Calibri"/>
      <family val="2"/>
      <scheme val="minor"/>
    </font>
    <font>
      <sz val="12"/>
      <color theme="0"/>
      <name val="Calibri"/>
      <family val="2"/>
      <scheme val="minor"/>
    </font>
    <font>
      <b/>
      <i/>
      <sz val="12"/>
      <color theme="1"/>
      <name val="Calibri"/>
      <family val="2"/>
      <scheme val="minor"/>
    </font>
    <font>
      <sz val="14"/>
      <color theme="1"/>
      <name val="Calibri"/>
      <family val="2"/>
      <scheme val="minor"/>
    </font>
    <font>
      <sz val="11"/>
      <color theme="4"/>
      <name val="Calibri"/>
      <family val="2"/>
      <scheme val="minor"/>
    </font>
    <font>
      <b/>
      <sz val="20"/>
      <color theme="4"/>
      <name val="Calibri"/>
      <family val="2"/>
      <scheme val="minor"/>
    </font>
    <font>
      <b/>
      <sz val="11"/>
      <name val="Calibri"/>
      <family val="2"/>
      <scheme val="minor"/>
    </font>
    <font>
      <vertAlign val="superscript"/>
      <sz val="11"/>
      <color theme="1"/>
      <name val="Calibri"/>
      <family val="2"/>
      <scheme val="minor"/>
    </font>
    <font>
      <sz val="11"/>
      <color theme="1"/>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8" tint="-0.249977111117893"/>
        <bgColor indexed="64"/>
      </patternFill>
    </fill>
    <fill>
      <patternFill patternType="solid">
        <fgColor theme="4" tint="0.59999389629810485"/>
        <bgColor indexed="64"/>
      </patternFill>
    </fill>
    <fill>
      <patternFill patternType="solid">
        <fgColor theme="4" tint="-0.249977111117893"/>
        <bgColor indexed="64"/>
      </patternFill>
    </fill>
    <fill>
      <patternFill patternType="solid">
        <fgColor theme="8" tint="0.59999389629810485"/>
        <bgColor indexed="64"/>
      </patternFill>
    </fill>
    <fill>
      <patternFill patternType="solid">
        <fgColor theme="8"/>
        <bgColor indexed="64"/>
      </patternFill>
    </fill>
    <fill>
      <patternFill patternType="solid">
        <fgColor theme="8" tint="0.79998168889431442"/>
        <bgColor theme="8" tint="0.79998168889431442"/>
      </patternFill>
    </fill>
    <fill>
      <patternFill patternType="solid">
        <fgColor rgb="FF0070C0"/>
        <bgColor indexed="64"/>
      </patternFill>
    </fill>
  </fills>
  <borders count="72">
    <border>
      <left/>
      <right/>
      <top/>
      <bottom/>
      <diagonal/>
    </border>
    <border>
      <left style="thin">
        <color theme="8" tint="-0.24994659260841701"/>
      </left>
      <right style="thin">
        <color theme="8" tint="-0.24994659260841701"/>
      </right>
      <top style="thin">
        <color theme="8" tint="-0.24994659260841701"/>
      </top>
      <bottom style="thin">
        <color theme="8" tint="-0.24994659260841701"/>
      </bottom>
      <diagonal/>
    </border>
    <border>
      <left style="thin">
        <color theme="8" tint="-0.24994659260841701"/>
      </left>
      <right style="thin">
        <color theme="8" tint="-0.24994659260841701"/>
      </right>
      <top/>
      <bottom/>
      <diagonal/>
    </border>
    <border>
      <left style="thin">
        <color theme="8" tint="-0.24994659260841701"/>
      </left>
      <right style="thin">
        <color theme="8" tint="-0.24994659260841701"/>
      </right>
      <top style="thin">
        <color theme="8" tint="-0.24994659260841701"/>
      </top>
      <bottom/>
      <diagonal/>
    </border>
    <border>
      <left style="thin">
        <color theme="8" tint="-0.24994659260841701"/>
      </left>
      <right style="thin">
        <color theme="8" tint="-0.24994659260841701"/>
      </right>
      <top/>
      <bottom style="thin">
        <color theme="8" tint="-0.24994659260841701"/>
      </bottom>
      <diagonal/>
    </border>
    <border>
      <left style="thin">
        <color theme="8" tint="-0.24994659260841701"/>
      </left>
      <right/>
      <top style="thin">
        <color theme="8" tint="-0.24994659260841701"/>
      </top>
      <bottom/>
      <diagonal/>
    </border>
    <border>
      <left/>
      <right style="thin">
        <color theme="8" tint="-0.24994659260841701"/>
      </right>
      <top style="thin">
        <color theme="8" tint="-0.24994659260841701"/>
      </top>
      <bottom/>
      <diagonal/>
    </border>
    <border>
      <left style="thin">
        <color theme="8" tint="-0.24994659260841701"/>
      </left>
      <right/>
      <top/>
      <bottom style="thin">
        <color theme="8" tint="-0.24994659260841701"/>
      </bottom>
      <diagonal/>
    </border>
    <border>
      <left/>
      <right style="thin">
        <color theme="8" tint="-0.24994659260841701"/>
      </right>
      <top/>
      <bottom style="thin">
        <color theme="8" tint="-0.24994659260841701"/>
      </bottom>
      <diagonal/>
    </border>
    <border>
      <left style="medium">
        <color theme="3" tint="0.39994506668294322"/>
      </left>
      <right/>
      <top style="medium">
        <color theme="3" tint="0.39994506668294322"/>
      </top>
      <bottom/>
      <diagonal/>
    </border>
    <border>
      <left/>
      <right/>
      <top style="medium">
        <color theme="3" tint="0.39994506668294322"/>
      </top>
      <bottom/>
      <diagonal/>
    </border>
    <border>
      <left/>
      <right style="medium">
        <color theme="3" tint="0.39994506668294322"/>
      </right>
      <top style="medium">
        <color theme="3" tint="0.39994506668294322"/>
      </top>
      <bottom/>
      <diagonal/>
    </border>
    <border>
      <left style="medium">
        <color theme="3" tint="0.39994506668294322"/>
      </left>
      <right/>
      <top/>
      <bottom/>
      <diagonal/>
    </border>
    <border>
      <left/>
      <right style="medium">
        <color theme="3" tint="0.39994506668294322"/>
      </right>
      <top/>
      <bottom/>
      <diagonal/>
    </border>
    <border>
      <left style="medium">
        <color theme="3" tint="0.39994506668294322"/>
      </left>
      <right style="thin">
        <color theme="3" tint="0.39991454817346722"/>
      </right>
      <top style="thin">
        <color theme="3" tint="0.39991454817346722"/>
      </top>
      <bottom style="thin">
        <color indexed="64"/>
      </bottom>
      <diagonal/>
    </border>
    <border>
      <left style="thin">
        <color theme="3" tint="0.39991454817346722"/>
      </left>
      <right style="thin">
        <color theme="3" tint="0.39991454817346722"/>
      </right>
      <top style="thin">
        <color theme="3" tint="0.39991454817346722"/>
      </top>
      <bottom style="thin">
        <color indexed="64"/>
      </bottom>
      <diagonal/>
    </border>
    <border>
      <left style="thin">
        <color theme="3" tint="0.39994506668294322"/>
      </left>
      <right style="thin">
        <color theme="3" tint="0.39994506668294322"/>
      </right>
      <top style="thin">
        <color theme="3" tint="0.39994506668294322"/>
      </top>
      <bottom style="thin">
        <color theme="3" tint="0.39994506668294322"/>
      </bottom>
      <diagonal/>
    </border>
    <border>
      <left style="thin">
        <color theme="3" tint="0.39994506668294322"/>
      </left>
      <right style="medium">
        <color theme="3" tint="0.39994506668294322"/>
      </right>
      <top style="thin">
        <color theme="3" tint="0.39994506668294322"/>
      </top>
      <bottom style="thin">
        <color theme="3" tint="0.39994506668294322"/>
      </bottom>
      <diagonal/>
    </border>
    <border>
      <left style="medium">
        <color theme="3" tint="0.39994506668294322"/>
      </left>
      <right style="thin">
        <color theme="3" tint="0.39991454817346722"/>
      </right>
      <top style="thin">
        <color indexed="64"/>
      </top>
      <bottom style="thin">
        <color indexed="64"/>
      </bottom>
      <diagonal/>
    </border>
    <border>
      <left style="thin">
        <color theme="3" tint="0.39991454817346722"/>
      </left>
      <right style="thin">
        <color theme="3" tint="0.39991454817346722"/>
      </right>
      <top style="thin">
        <color indexed="64"/>
      </top>
      <bottom style="thin">
        <color indexed="64"/>
      </bottom>
      <diagonal/>
    </border>
    <border>
      <left style="medium">
        <color theme="3" tint="0.39994506668294322"/>
      </left>
      <right style="thin">
        <color theme="3" tint="0.39991454817346722"/>
      </right>
      <top style="thin">
        <color indexed="64"/>
      </top>
      <bottom style="thin">
        <color theme="3" tint="0.39991454817346722"/>
      </bottom>
      <diagonal/>
    </border>
    <border>
      <left style="thin">
        <color theme="3" tint="0.39991454817346722"/>
      </left>
      <right style="thin">
        <color theme="3" tint="0.39991454817346722"/>
      </right>
      <top style="thin">
        <color indexed="64"/>
      </top>
      <bottom style="thin">
        <color theme="3" tint="0.39991454817346722"/>
      </bottom>
      <diagonal/>
    </border>
    <border>
      <left style="medium">
        <color theme="3" tint="0.39994506668294322"/>
      </left>
      <right/>
      <top/>
      <bottom style="medium">
        <color theme="3" tint="0.39994506668294322"/>
      </bottom>
      <diagonal/>
    </border>
    <border>
      <left/>
      <right/>
      <top/>
      <bottom style="medium">
        <color theme="3" tint="0.39994506668294322"/>
      </bottom>
      <diagonal/>
    </border>
    <border>
      <left/>
      <right style="medium">
        <color theme="3" tint="0.39994506668294322"/>
      </right>
      <top/>
      <bottom style="medium">
        <color theme="3" tint="0.39994506668294322"/>
      </bottom>
      <diagonal/>
    </border>
    <border>
      <left/>
      <right style="thin">
        <color theme="8" tint="-0.24994659260841701"/>
      </right>
      <top style="thin">
        <color theme="8" tint="-0.24994659260841701"/>
      </top>
      <bottom style="thin">
        <color theme="8" tint="-0.24994659260841701"/>
      </bottom>
      <diagonal/>
    </border>
    <border>
      <left style="thin">
        <color theme="8" tint="-0.24994659260841701"/>
      </left>
      <right/>
      <top style="thin">
        <color theme="8" tint="-0.24994659260841701"/>
      </top>
      <bottom style="thin">
        <color theme="8" tint="-0.24994659260841701"/>
      </bottom>
      <diagonal/>
    </border>
    <border>
      <left/>
      <right/>
      <top style="thin">
        <color theme="8" tint="-0.24994659260841701"/>
      </top>
      <bottom/>
      <diagonal/>
    </border>
    <border>
      <left style="thin">
        <color indexed="64"/>
      </left>
      <right/>
      <top style="thin">
        <color theme="8" tint="-0.24994659260841701"/>
      </top>
      <bottom/>
      <diagonal/>
    </border>
    <border>
      <left style="thin">
        <color rgb="FF0070C0"/>
      </left>
      <right style="thin">
        <color rgb="FF0070C0"/>
      </right>
      <top style="thin">
        <color rgb="FF0070C0"/>
      </top>
      <bottom style="thin">
        <color rgb="FF0070C0"/>
      </bottom>
      <diagonal/>
    </border>
    <border>
      <left/>
      <right style="thin">
        <color rgb="FF0070C0"/>
      </right>
      <top/>
      <bottom style="thin">
        <color rgb="FF0070C0"/>
      </bottom>
      <diagonal/>
    </border>
    <border>
      <left style="thin">
        <color rgb="FF0070C0"/>
      </left>
      <right style="thin">
        <color rgb="FF0070C0"/>
      </right>
      <top/>
      <bottom style="thin">
        <color rgb="FF0070C0"/>
      </bottom>
      <diagonal/>
    </border>
    <border>
      <left style="thin">
        <color rgb="FF0070C0"/>
      </left>
      <right/>
      <top/>
      <bottom style="thin">
        <color rgb="FF0070C0"/>
      </bottom>
      <diagonal/>
    </border>
    <border>
      <left/>
      <right style="thin">
        <color rgb="FF0070C0"/>
      </right>
      <top style="thin">
        <color rgb="FF0070C0"/>
      </top>
      <bottom style="thin">
        <color rgb="FF0070C0"/>
      </bottom>
      <diagonal/>
    </border>
    <border>
      <left style="thin">
        <color rgb="FF0070C0"/>
      </left>
      <right/>
      <top style="thin">
        <color rgb="FF0070C0"/>
      </top>
      <bottom style="thin">
        <color rgb="FF0070C0"/>
      </bottom>
      <diagonal/>
    </border>
    <border>
      <left/>
      <right style="thin">
        <color rgb="FF0070C0"/>
      </right>
      <top style="thin">
        <color rgb="FF0070C0"/>
      </top>
      <bottom/>
      <diagonal/>
    </border>
    <border>
      <left style="thin">
        <color rgb="FF0070C0"/>
      </left>
      <right style="thin">
        <color rgb="FF0070C0"/>
      </right>
      <top style="thin">
        <color rgb="FF0070C0"/>
      </top>
      <bottom/>
      <diagonal/>
    </border>
    <border>
      <left style="thin">
        <color rgb="FF0070C0"/>
      </left>
      <right/>
      <top style="thin">
        <color rgb="FF0070C0"/>
      </top>
      <bottom/>
      <diagonal/>
    </border>
    <border>
      <left style="thin">
        <color theme="4"/>
      </left>
      <right style="thin">
        <color theme="4"/>
      </right>
      <top style="thin">
        <color theme="4"/>
      </top>
      <bottom style="thin">
        <color theme="4"/>
      </bottom>
      <diagonal/>
    </border>
    <border>
      <left/>
      <right style="thin">
        <color theme="4"/>
      </right>
      <top/>
      <bottom style="thin">
        <color theme="4"/>
      </bottom>
      <diagonal/>
    </border>
    <border>
      <left style="thin">
        <color theme="4"/>
      </left>
      <right style="thin">
        <color theme="4"/>
      </right>
      <top/>
      <bottom style="thin">
        <color theme="4"/>
      </bottom>
      <diagonal/>
    </border>
    <border>
      <left style="thin">
        <color theme="4"/>
      </left>
      <right/>
      <top/>
      <bottom style="thin">
        <color theme="4"/>
      </bottom>
      <diagonal/>
    </border>
    <border>
      <left/>
      <right style="thin">
        <color theme="4"/>
      </right>
      <top style="thin">
        <color theme="4"/>
      </top>
      <bottom style="thin">
        <color theme="4"/>
      </bottom>
      <diagonal/>
    </border>
    <border>
      <left style="thin">
        <color theme="4"/>
      </left>
      <right/>
      <top style="thin">
        <color theme="4"/>
      </top>
      <bottom style="thin">
        <color theme="4"/>
      </bottom>
      <diagonal/>
    </border>
    <border>
      <left/>
      <right style="thin">
        <color theme="4"/>
      </right>
      <top style="thin">
        <color theme="4"/>
      </top>
      <bottom/>
      <diagonal/>
    </border>
    <border>
      <left style="thin">
        <color theme="4"/>
      </left>
      <right style="thin">
        <color theme="4"/>
      </right>
      <top style="thin">
        <color theme="4"/>
      </top>
      <bottom/>
      <diagonal/>
    </border>
    <border>
      <left style="thin">
        <color theme="4"/>
      </left>
      <right/>
      <top style="thin">
        <color theme="4"/>
      </top>
      <bottom/>
      <diagonal/>
    </border>
    <border>
      <left style="medium">
        <color theme="8" tint="-0.24994659260841701"/>
      </left>
      <right style="thin">
        <color theme="8" tint="-0.24994659260841701"/>
      </right>
      <top style="medium">
        <color theme="8" tint="-0.24994659260841701"/>
      </top>
      <bottom style="thin">
        <color theme="8" tint="-0.24994659260841701"/>
      </bottom>
      <diagonal/>
    </border>
    <border>
      <left style="thin">
        <color theme="8" tint="-0.24994659260841701"/>
      </left>
      <right style="thin">
        <color theme="8" tint="-0.24994659260841701"/>
      </right>
      <top style="medium">
        <color theme="8" tint="-0.24994659260841701"/>
      </top>
      <bottom style="thin">
        <color theme="8" tint="-0.24994659260841701"/>
      </bottom>
      <diagonal/>
    </border>
    <border>
      <left style="thin">
        <color theme="8" tint="-0.24994659260841701"/>
      </left>
      <right style="medium">
        <color theme="8" tint="-0.24994659260841701"/>
      </right>
      <top style="medium">
        <color theme="8" tint="-0.24994659260841701"/>
      </top>
      <bottom style="thin">
        <color theme="8" tint="-0.24994659260841701"/>
      </bottom>
      <diagonal/>
    </border>
    <border>
      <left style="medium">
        <color theme="8" tint="-0.24994659260841701"/>
      </left>
      <right style="thin">
        <color theme="8" tint="-0.24994659260841701"/>
      </right>
      <top style="thin">
        <color theme="8" tint="-0.24994659260841701"/>
      </top>
      <bottom style="thin">
        <color theme="8" tint="-0.24994659260841701"/>
      </bottom>
      <diagonal/>
    </border>
    <border>
      <left style="thin">
        <color theme="8" tint="-0.24994659260841701"/>
      </left>
      <right style="medium">
        <color theme="8" tint="-0.24994659260841701"/>
      </right>
      <top style="thin">
        <color theme="8" tint="-0.24994659260841701"/>
      </top>
      <bottom style="thin">
        <color theme="8" tint="-0.24994659260841701"/>
      </bottom>
      <diagonal/>
    </border>
    <border>
      <left style="medium">
        <color theme="8" tint="-0.24994659260841701"/>
      </left>
      <right style="thin">
        <color theme="8" tint="-0.24994659260841701"/>
      </right>
      <top style="thin">
        <color theme="8" tint="-0.24994659260841701"/>
      </top>
      <bottom style="medium">
        <color theme="8" tint="-0.24994659260841701"/>
      </bottom>
      <diagonal/>
    </border>
    <border>
      <left style="thin">
        <color theme="8" tint="-0.24994659260841701"/>
      </left>
      <right style="thin">
        <color theme="8" tint="-0.24994659260841701"/>
      </right>
      <top style="thin">
        <color theme="8" tint="-0.24994659260841701"/>
      </top>
      <bottom style="medium">
        <color theme="8" tint="-0.24994659260841701"/>
      </bottom>
      <diagonal/>
    </border>
    <border>
      <left style="thin">
        <color theme="8" tint="-0.24994659260841701"/>
      </left>
      <right style="medium">
        <color theme="8" tint="-0.24994659260841701"/>
      </right>
      <top style="thin">
        <color theme="8" tint="-0.24994659260841701"/>
      </top>
      <bottom style="medium">
        <color theme="8" tint="-0.24994659260841701"/>
      </bottom>
      <diagonal/>
    </border>
    <border>
      <left/>
      <right style="thin">
        <color rgb="FF4472C4"/>
      </right>
      <top/>
      <bottom style="thin">
        <color rgb="FF4472C4"/>
      </bottom>
      <diagonal/>
    </border>
    <border>
      <left style="thin">
        <color rgb="FF4472C4"/>
      </left>
      <right style="thin">
        <color rgb="FF4472C4"/>
      </right>
      <top/>
      <bottom style="thin">
        <color rgb="FF4472C4"/>
      </bottom>
      <diagonal/>
    </border>
    <border>
      <left style="thin">
        <color rgb="FF4472C4"/>
      </left>
      <right/>
      <top/>
      <bottom style="thin">
        <color rgb="FF4472C4"/>
      </bottom>
      <diagonal/>
    </border>
    <border>
      <left/>
      <right style="thin">
        <color rgb="FF4472C4"/>
      </right>
      <top style="thin">
        <color rgb="FF4472C4"/>
      </top>
      <bottom style="thin">
        <color rgb="FF4472C4"/>
      </bottom>
      <diagonal/>
    </border>
    <border>
      <left style="thin">
        <color rgb="FF4472C4"/>
      </left>
      <right style="thin">
        <color rgb="FF4472C4"/>
      </right>
      <top style="thin">
        <color rgb="FF4472C4"/>
      </top>
      <bottom style="thin">
        <color rgb="FF4472C4"/>
      </bottom>
      <diagonal/>
    </border>
    <border>
      <left style="thin">
        <color rgb="FF4472C4"/>
      </left>
      <right/>
      <top style="thin">
        <color rgb="FF4472C4"/>
      </top>
      <bottom style="thin">
        <color rgb="FF4472C4"/>
      </bottom>
      <diagonal/>
    </border>
    <border>
      <left/>
      <right style="thin">
        <color rgb="FF4472C4"/>
      </right>
      <top style="thin">
        <color rgb="FF4472C4"/>
      </top>
      <bottom/>
      <diagonal/>
    </border>
    <border>
      <left style="thin">
        <color rgb="FF4472C4"/>
      </left>
      <right style="thin">
        <color rgb="FF4472C4"/>
      </right>
      <top style="thin">
        <color rgb="FF4472C4"/>
      </top>
      <bottom/>
      <diagonal/>
    </border>
    <border>
      <left style="thin">
        <color rgb="FF4472C4"/>
      </left>
      <right/>
      <top style="thin">
        <color rgb="FF4472C4"/>
      </top>
      <bottom/>
      <diagonal/>
    </border>
    <border>
      <left style="medium">
        <color theme="8" tint="-0.24994659260841701"/>
      </left>
      <right style="thin">
        <color theme="8" tint="-0.24994659260841701"/>
      </right>
      <top style="medium">
        <color theme="8" tint="-0.24994659260841701"/>
      </top>
      <bottom/>
      <diagonal/>
    </border>
    <border>
      <left style="thin">
        <color theme="8" tint="-0.24994659260841701"/>
      </left>
      <right style="thin">
        <color theme="8" tint="-0.24994659260841701"/>
      </right>
      <top style="medium">
        <color theme="8" tint="-0.24994659260841701"/>
      </top>
      <bottom/>
      <diagonal/>
    </border>
    <border>
      <left style="thin">
        <color theme="8" tint="-0.24994659260841701"/>
      </left>
      <right style="medium">
        <color theme="8" tint="-0.24994659260841701"/>
      </right>
      <top style="medium">
        <color theme="8" tint="-0.24994659260841701"/>
      </top>
      <bottom/>
      <diagonal/>
    </border>
    <border>
      <left style="thin">
        <color rgb="FF2F75B5"/>
      </left>
      <right style="thin">
        <color rgb="FF2F75B5"/>
      </right>
      <top style="thin">
        <color rgb="FF2F75B5"/>
      </top>
      <bottom style="thin">
        <color rgb="FF2F75B5"/>
      </bottom>
      <diagonal/>
    </border>
    <border>
      <left style="thin">
        <color rgb="FF2F75B5"/>
      </left>
      <right/>
      <top style="thin">
        <color rgb="FF2F75B5"/>
      </top>
      <bottom style="thin">
        <color rgb="FF2F75B5"/>
      </bottom>
      <diagonal/>
    </border>
    <border>
      <left style="thin">
        <color rgb="FF2F75B5"/>
      </left>
      <right style="thin">
        <color rgb="FF2F75B5"/>
      </right>
      <top style="thin">
        <color rgb="FF2F75B5"/>
      </top>
      <bottom/>
      <diagonal/>
    </border>
    <border>
      <left style="thin">
        <color rgb="FF2F75B5"/>
      </left>
      <right/>
      <top style="thin">
        <color rgb="FF2F75B5"/>
      </top>
      <bottom/>
      <diagonal/>
    </border>
    <border>
      <left style="medium">
        <color theme="8" tint="-0.24994659260841701"/>
      </left>
      <right/>
      <top/>
      <bottom/>
      <diagonal/>
    </border>
  </borders>
  <cellStyleXfs count="1">
    <xf numFmtId="0" fontId="0" fillId="0" borderId="0"/>
  </cellStyleXfs>
  <cellXfs count="328">
    <xf numFmtId="0" fontId="0" fillId="0" borderId="0" xfId="0"/>
    <xf numFmtId="0" fontId="0" fillId="0" borderId="0" xfId="0" applyAlignment="1">
      <alignment wrapText="1"/>
    </xf>
    <xf numFmtId="0" fontId="0" fillId="0" borderId="0" xfId="0" applyAlignment="1">
      <alignment horizontal="center"/>
    </xf>
    <xf numFmtId="0" fontId="3" fillId="0" borderId="0" xfId="0" applyFont="1"/>
    <xf numFmtId="0" fontId="0" fillId="2" borderId="0" xfId="0" applyFill="1"/>
    <xf numFmtId="0" fontId="0" fillId="2" borderId="0" xfId="0" applyFill="1" applyAlignment="1">
      <alignment horizontal="center"/>
    </xf>
    <xf numFmtId="0" fontId="0" fillId="2" borderId="0" xfId="0" applyFill="1" applyAlignment="1">
      <alignment wrapText="1"/>
    </xf>
    <xf numFmtId="0" fontId="0" fillId="0" borderId="14" xfId="0" applyBorder="1" applyAlignment="1">
      <alignment horizontal="center"/>
    </xf>
    <xf numFmtId="0" fontId="0" fillId="0" borderId="15" xfId="0" applyBorder="1" applyAlignment="1">
      <alignment horizontal="center"/>
    </xf>
    <xf numFmtId="0" fontId="0" fillId="2" borderId="0" xfId="0" applyFill="1"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6" borderId="12" xfId="0" applyFill="1" applyBorder="1" applyAlignment="1"/>
    <xf numFmtId="0" fontId="0" fillId="6" borderId="0" xfId="0" applyFill="1" applyBorder="1" applyAlignment="1">
      <alignment horizontal="center"/>
    </xf>
    <xf numFmtId="0" fontId="0" fillId="6" borderId="13" xfId="0" applyFill="1" applyBorder="1" applyAlignment="1">
      <alignment horizontal="center"/>
    </xf>
    <xf numFmtId="0" fontId="22" fillId="6" borderId="12" xfId="0" applyFont="1" applyFill="1" applyBorder="1" applyAlignment="1">
      <alignment horizontal="left" indent="3"/>
    </xf>
    <xf numFmtId="0" fontId="0" fillId="2" borderId="22" xfId="0" applyFill="1" applyBorder="1"/>
    <xf numFmtId="0" fontId="0" fillId="2" borderId="23" xfId="0" applyFill="1" applyBorder="1"/>
    <xf numFmtId="0" fontId="0" fillId="2" borderId="24" xfId="0" applyFill="1" applyBorder="1"/>
    <xf numFmtId="0" fontId="0" fillId="0" borderId="1" xfId="0" applyBorder="1"/>
    <xf numFmtId="0" fontId="0" fillId="0" borderId="25" xfId="0" applyBorder="1" applyAlignment="1">
      <alignment vertical="top" wrapText="1"/>
    </xf>
    <xf numFmtId="0" fontId="8" fillId="7" borderId="28" xfId="0" applyFont="1" applyFill="1" applyBorder="1"/>
    <xf numFmtId="0" fontId="8" fillId="7" borderId="27" xfId="0" applyFont="1" applyFill="1" applyBorder="1" applyAlignment="1">
      <alignment horizontal="center"/>
    </xf>
    <xf numFmtId="0" fontId="8" fillId="7" borderId="6" xfId="0" applyFont="1" applyFill="1" applyBorder="1" applyAlignment="1">
      <alignment horizontal="left"/>
    </xf>
    <xf numFmtId="0" fontId="0" fillId="0" borderId="1" xfId="0" applyBorder="1" applyAlignment="1">
      <alignment horizontal="center"/>
    </xf>
    <xf numFmtId="0" fontId="2" fillId="0" borderId="25" xfId="0" applyFont="1" applyFill="1" applyBorder="1" applyAlignment="1">
      <alignment horizontal="right" vertical="top" wrapText="1"/>
    </xf>
    <xf numFmtId="0" fontId="2" fillId="0" borderId="6" xfId="0" applyFont="1" applyFill="1" applyBorder="1" applyAlignment="1">
      <alignment horizontal="right" vertical="top" wrapText="1"/>
    </xf>
    <xf numFmtId="0" fontId="0" fillId="0" borderId="3" xfId="0" applyBorder="1" applyAlignment="1">
      <alignment horizontal="center"/>
    </xf>
    <xf numFmtId="0" fontId="0" fillId="0" borderId="26" xfId="0" applyBorder="1" applyAlignment="1">
      <alignment wrapText="1"/>
    </xf>
    <xf numFmtId="0" fontId="0" fillId="0" borderId="5" xfId="0" applyBorder="1" applyAlignment="1">
      <alignment wrapText="1"/>
    </xf>
    <xf numFmtId="1" fontId="0" fillId="0" borderId="1" xfId="0" applyNumberFormat="1" applyBorder="1" applyAlignment="1">
      <alignment horizontal="center"/>
    </xf>
    <xf numFmtId="0" fontId="8" fillId="7" borderId="1" xfId="0" applyFont="1" applyFill="1" applyBorder="1"/>
    <xf numFmtId="0" fontId="8" fillId="7" borderId="1" xfId="0" applyFont="1" applyFill="1" applyBorder="1" applyAlignment="1">
      <alignment horizontal="center"/>
    </xf>
    <xf numFmtId="0" fontId="8" fillId="7" borderId="1" xfId="0" applyFont="1" applyFill="1" applyBorder="1" applyAlignment="1">
      <alignment horizontal="left"/>
    </xf>
    <xf numFmtId="0" fontId="3" fillId="0" borderId="1" xfId="0" applyFont="1" applyBorder="1"/>
    <xf numFmtId="0" fontId="1" fillId="4" borderId="1" xfId="0" applyFont="1" applyFill="1" applyBorder="1" applyAlignment="1">
      <alignment vertical="top"/>
    </xf>
    <xf numFmtId="0" fontId="0" fillId="0" borderId="1" xfId="0" applyBorder="1" applyAlignment="1">
      <alignment vertical="top" wrapText="1"/>
    </xf>
    <xf numFmtId="0" fontId="2" fillId="0" borderId="1" xfId="0" applyFont="1" applyFill="1" applyBorder="1" applyAlignment="1">
      <alignment horizontal="right" vertical="top" wrapText="1"/>
    </xf>
    <xf numFmtId="0" fontId="4" fillId="2" borderId="0" xfId="0" applyFont="1" applyFill="1" applyAlignment="1">
      <alignment horizontal="center"/>
    </xf>
    <xf numFmtId="0" fontId="4" fillId="0" borderId="0" xfId="0" applyFont="1" applyAlignment="1">
      <alignment horizontal="center"/>
    </xf>
    <xf numFmtId="0" fontId="24" fillId="0" borderId="0" xfId="0" applyFont="1"/>
    <xf numFmtId="0" fontId="0" fillId="0" borderId="1" xfId="0" applyBorder="1" applyAlignment="1">
      <alignment horizontal="center" wrapText="1"/>
    </xf>
    <xf numFmtId="0" fontId="0" fillId="0" borderId="1" xfId="0" applyBorder="1" applyAlignment="1">
      <alignment wrapText="1"/>
    </xf>
    <xf numFmtId="0" fontId="2" fillId="0" borderId="1" xfId="0" applyFont="1" applyFill="1" applyBorder="1" applyAlignment="1">
      <alignment horizontal="right" vertical="center" wrapText="1"/>
    </xf>
    <xf numFmtId="164" fontId="0" fillId="0" borderId="0" xfId="0" applyNumberFormat="1"/>
    <xf numFmtId="0" fontId="8" fillId="7" borderId="1" xfId="0" applyFont="1" applyFill="1" applyBorder="1" applyAlignment="1">
      <alignment horizontal="center" vertical="center"/>
    </xf>
    <xf numFmtId="0" fontId="8" fillId="7" borderId="1" xfId="0" applyFont="1" applyFill="1" applyBorder="1" applyAlignment="1">
      <alignment horizontal="left" vertical="center"/>
    </xf>
    <xf numFmtId="0" fontId="3" fillId="0" borderId="1" xfId="0" applyFont="1" applyBorder="1" applyAlignment="1">
      <alignment vertical="center"/>
    </xf>
    <xf numFmtId="0" fontId="0" fillId="0" borderId="1" xfId="0" applyBorder="1" applyAlignment="1">
      <alignment horizontal="center" vertical="center" wrapText="1"/>
    </xf>
    <xf numFmtId="0" fontId="0" fillId="0" borderId="1" xfId="0" applyBorder="1" applyAlignment="1">
      <alignment vertical="center"/>
    </xf>
    <xf numFmtId="0" fontId="1" fillId="4" borderId="1" xfId="0" applyFont="1" applyFill="1" applyBorder="1" applyAlignment="1">
      <alignment vertical="center"/>
    </xf>
    <xf numFmtId="0" fontId="0" fillId="0" borderId="1" xfId="0" applyBorder="1" applyAlignment="1">
      <alignment vertical="center" wrapText="1"/>
    </xf>
    <xf numFmtId="0" fontId="0" fillId="0" borderId="1" xfId="0" applyBorder="1" applyAlignment="1">
      <alignment horizontal="center" vertical="center"/>
    </xf>
    <xf numFmtId="0" fontId="3" fillId="7" borderId="1" xfId="0" applyFont="1" applyFill="1" applyBorder="1" applyAlignment="1">
      <alignment vertical="center"/>
    </xf>
    <xf numFmtId="0" fontId="3" fillId="0" borderId="30" xfId="0" applyFont="1" applyBorder="1" applyAlignment="1">
      <alignment vertical="center"/>
    </xf>
    <xf numFmtId="0" fontId="0" fillId="0" borderId="31" xfId="0" applyBorder="1" applyAlignment="1">
      <alignment horizontal="center" vertical="center" wrapText="1"/>
    </xf>
    <xf numFmtId="0" fontId="0" fillId="0" borderId="32" xfId="0" applyBorder="1" applyAlignment="1">
      <alignment vertical="center"/>
    </xf>
    <xf numFmtId="0" fontId="1" fillId="4" borderId="33" xfId="0" applyFont="1" applyFill="1" applyBorder="1" applyAlignment="1">
      <alignment vertical="center"/>
    </xf>
    <xf numFmtId="0" fontId="0" fillId="0" borderId="29" xfId="0" applyBorder="1" applyAlignment="1">
      <alignment horizontal="center" vertical="center"/>
    </xf>
    <xf numFmtId="0" fontId="0" fillId="0" borderId="34" xfId="0" applyBorder="1" applyAlignment="1">
      <alignment vertical="center"/>
    </xf>
    <xf numFmtId="0" fontId="0" fillId="0" borderId="33" xfId="0" applyBorder="1" applyAlignment="1">
      <alignment vertical="center" wrapText="1"/>
    </xf>
    <xf numFmtId="0" fontId="2" fillId="0" borderId="33" xfId="0" applyFont="1" applyBorder="1" applyAlignment="1">
      <alignment horizontal="right" vertical="center" wrapText="1"/>
    </xf>
    <xf numFmtId="0" fontId="0" fillId="0" borderId="34" xfId="0" applyBorder="1" applyAlignment="1">
      <alignment vertical="center" wrapText="1"/>
    </xf>
    <xf numFmtId="0" fontId="2" fillId="0" borderId="33" xfId="0" applyFont="1" applyFill="1" applyBorder="1" applyAlignment="1">
      <alignment horizontal="right" vertical="center" wrapText="1"/>
    </xf>
    <xf numFmtId="0" fontId="2" fillId="0" borderId="35" xfId="0" applyFont="1" applyFill="1" applyBorder="1" applyAlignment="1">
      <alignment horizontal="right" vertical="center" wrapText="1"/>
    </xf>
    <xf numFmtId="0" fontId="0" fillId="0" borderId="36" xfId="0" applyBorder="1" applyAlignment="1">
      <alignment horizontal="center" vertical="center"/>
    </xf>
    <xf numFmtId="0" fontId="0" fillId="0" borderId="37" xfId="0" applyBorder="1" applyAlignment="1">
      <alignment vertical="center" wrapText="1"/>
    </xf>
    <xf numFmtId="0" fontId="8" fillId="7" borderId="38" xfId="0" applyFont="1" applyFill="1" applyBorder="1" applyAlignment="1">
      <alignment vertical="center"/>
    </xf>
    <xf numFmtId="0" fontId="8" fillId="7" borderId="38" xfId="0" applyFont="1" applyFill="1" applyBorder="1" applyAlignment="1">
      <alignment horizontal="center" vertical="center"/>
    </xf>
    <xf numFmtId="0" fontId="8" fillId="7" borderId="38" xfId="0" applyFont="1" applyFill="1" applyBorder="1" applyAlignment="1">
      <alignment horizontal="left" vertical="center"/>
    </xf>
    <xf numFmtId="0" fontId="25" fillId="0" borderId="1" xfId="0" applyFont="1" applyBorder="1" applyAlignment="1">
      <alignment horizontal="center" vertical="center"/>
    </xf>
    <xf numFmtId="0" fontId="26" fillId="4" borderId="42" xfId="0" applyFont="1" applyFill="1" applyBorder="1" applyAlignment="1">
      <alignment vertical="top"/>
    </xf>
    <xf numFmtId="0" fontId="25" fillId="0" borderId="42" xfId="0" applyFont="1" applyBorder="1" applyAlignment="1">
      <alignment vertical="top" wrapText="1"/>
    </xf>
    <xf numFmtId="0" fontId="8" fillId="0" borderId="42" xfId="0" applyFont="1" applyFill="1" applyBorder="1" applyAlignment="1">
      <alignment horizontal="right" vertical="top" wrapText="1"/>
    </xf>
    <xf numFmtId="0" fontId="8" fillId="0" borderId="44" xfId="0" applyFont="1" applyFill="1" applyBorder="1" applyAlignment="1">
      <alignment horizontal="right" vertical="top" wrapText="1"/>
    </xf>
    <xf numFmtId="0" fontId="3" fillId="0" borderId="39" xfId="0" applyFont="1" applyBorder="1" applyAlignment="1">
      <alignment vertical="center"/>
    </xf>
    <xf numFmtId="0" fontId="25" fillId="0" borderId="40" xfId="0" applyFont="1" applyBorder="1" applyAlignment="1">
      <alignment horizontal="center" vertical="center" wrapText="1"/>
    </xf>
    <xf numFmtId="0" fontId="25" fillId="0" borderId="41" xfId="0" applyFont="1" applyBorder="1" applyAlignment="1">
      <alignment vertical="center"/>
    </xf>
    <xf numFmtId="0" fontId="25" fillId="0" borderId="38" xfId="0" applyFont="1" applyBorder="1" applyAlignment="1">
      <alignment horizontal="center"/>
    </xf>
    <xf numFmtId="0" fontId="25" fillId="0" borderId="43" xfId="0" applyFont="1" applyBorder="1" applyAlignment="1">
      <alignment wrapText="1"/>
    </xf>
    <xf numFmtId="0" fontId="8" fillId="0" borderId="42" xfId="0" applyFont="1" applyFill="1" applyBorder="1" applyAlignment="1">
      <alignment vertical="top" wrapText="1"/>
    </xf>
    <xf numFmtId="0" fontId="25" fillId="0" borderId="45" xfId="0" applyFont="1" applyBorder="1" applyAlignment="1">
      <alignment horizontal="center"/>
    </xf>
    <xf numFmtId="0" fontId="25" fillId="0" borderId="46" xfId="0" applyFont="1" applyBorder="1" applyAlignment="1">
      <alignment wrapText="1"/>
    </xf>
    <xf numFmtId="0" fontId="3" fillId="0" borderId="8" xfId="0" applyFont="1" applyBorder="1" applyAlignment="1">
      <alignment vertical="center"/>
    </xf>
    <xf numFmtId="0" fontId="25" fillId="0" borderId="4" xfId="0" applyFont="1" applyBorder="1" applyAlignment="1">
      <alignment horizontal="center" vertical="center" wrapText="1"/>
    </xf>
    <xf numFmtId="0" fontId="25" fillId="0" borderId="7" xfId="0" applyFont="1" applyBorder="1" applyAlignment="1">
      <alignment vertical="center"/>
    </xf>
    <xf numFmtId="0" fontId="26" fillId="4" borderId="25" xfId="0" applyFont="1" applyFill="1" applyBorder="1" applyAlignment="1">
      <alignment vertical="center"/>
    </xf>
    <xf numFmtId="0" fontId="25" fillId="0" borderId="26" xfId="0" applyFont="1" applyBorder="1" applyAlignment="1">
      <alignment vertical="center" wrapText="1"/>
    </xf>
    <xf numFmtId="0" fontId="25" fillId="0" borderId="25" xfId="0" applyFont="1" applyBorder="1" applyAlignment="1">
      <alignment vertical="center" wrapText="1"/>
    </xf>
    <xf numFmtId="0" fontId="8" fillId="0" borderId="25" xfId="0" applyFont="1" applyFill="1" applyBorder="1" applyAlignment="1">
      <alignment vertical="center" wrapText="1"/>
    </xf>
    <xf numFmtId="0" fontId="8" fillId="0" borderId="25" xfId="0" applyFont="1" applyFill="1" applyBorder="1" applyAlignment="1">
      <alignment horizontal="right" vertical="center" wrapText="1"/>
    </xf>
    <xf numFmtId="0" fontId="8" fillId="0" borderId="6" xfId="0" applyFont="1" applyFill="1" applyBorder="1" applyAlignment="1">
      <alignment horizontal="right" vertical="center" wrapText="1"/>
    </xf>
    <xf numFmtId="0" fontId="25" fillId="0" borderId="3" xfId="0" applyFont="1" applyBorder="1" applyAlignment="1">
      <alignment horizontal="center" vertical="center"/>
    </xf>
    <xf numFmtId="0" fontId="25" fillId="0" borderId="5" xfId="0" applyFont="1" applyBorder="1" applyAlignment="1">
      <alignment vertical="center" wrapText="1"/>
    </xf>
    <xf numFmtId="0" fontId="0" fillId="0" borderId="2" xfId="0" applyBorder="1" applyAlignment="1">
      <alignment wrapText="1"/>
    </xf>
    <xf numFmtId="0" fontId="0" fillId="2" borderId="0" xfId="0" applyFill="1" applyBorder="1" applyAlignment="1"/>
    <xf numFmtId="0" fontId="0" fillId="2" borderId="0" xfId="0" applyFill="1" applyAlignment="1"/>
    <xf numFmtId="0" fontId="1" fillId="4" borderId="25" xfId="0" applyFont="1" applyFill="1" applyBorder="1" applyAlignment="1">
      <alignment vertical="center"/>
    </xf>
    <xf numFmtId="0" fontId="0" fillId="0" borderId="25" xfId="0" applyBorder="1" applyAlignment="1">
      <alignment vertical="center" wrapText="1"/>
    </xf>
    <xf numFmtId="0" fontId="2" fillId="0" borderId="25" xfId="0" applyFont="1" applyFill="1" applyBorder="1" applyAlignment="1">
      <alignment horizontal="right" vertical="center" wrapText="1"/>
    </xf>
    <xf numFmtId="0" fontId="2" fillId="0" borderId="6" xfId="0" applyFont="1" applyFill="1" applyBorder="1" applyAlignment="1">
      <alignment horizontal="right" vertical="center" wrapText="1"/>
    </xf>
    <xf numFmtId="0" fontId="0" fillId="0" borderId="3" xfId="0" applyBorder="1" applyAlignment="1">
      <alignment horizontal="center" vertical="center"/>
    </xf>
    <xf numFmtId="0" fontId="3" fillId="7" borderId="3" xfId="0" applyFont="1" applyFill="1" applyBorder="1"/>
    <xf numFmtId="0" fontId="3" fillId="4" borderId="8" xfId="0" applyFont="1" applyFill="1" applyBorder="1" applyAlignment="1">
      <alignment vertical="center"/>
    </xf>
    <xf numFmtId="0" fontId="25" fillId="4" borderId="4" xfId="0" applyFont="1" applyFill="1" applyBorder="1" applyAlignment="1">
      <alignment horizontal="center" vertical="center" wrapText="1"/>
    </xf>
    <xf numFmtId="0" fontId="25" fillId="4" borderId="7" xfId="0" applyFont="1" applyFill="1" applyBorder="1" applyAlignment="1">
      <alignment vertical="center"/>
    </xf>
    <xf numFmtId="0" fontId="25" fillId="0" borderId="26" xfId="0" applyFont="1" applyBorder="1" applyAlignment="1">
      <alignment vertical="center"/>
    </xf>
    <xf numFmtId="1" fontId="25" fillId="0" borderId="1" xfId="0" applyNumberFormat="1" applyFont="1" applyBorder="1" applyAlignment="1">
      <alignment horizontal="center" vertical="center"/>
    </xf>
    <xf numFmtId="0" fontId="3" fillId="8" borderId="8" xfId="0" applyFont="1" applyFill="1" applyBorder="1" applyAlignment="1">
      <alignment horizontal="left" vertical="center"/>
    </xf>
    <xf numFmtId="0" fontId="25" fillId="8" borderId="4" xfId="0" applyFont="1" applyFill="1" applyBorder="1" applyAlignment="1">
      <alignment horizontal="center" vertical="center" wrapText="1"/>
    </xf>
    <xf numFmtId="0" fontId="25" fillId="0" borderId="1" xfId="0" applyFont="1" applyFill="1" applyBorder="1" applyAlignment="1">
      <alignment horizontal="center" vertical="center"/>
    </xf>
    <xf numFmtId="0" fontId="3" fillId="8" borderId="8" xfId="0" applyFont="1" applyFill="1" applyBorder="1" applyAlignment="1">
      <alignment vertical="center"/>
    </xf>
    <xf numFmtId="0" fontId="25" fillId="8" borderId="7" xfId="0" applyFont="1" applyFill="1" applyBorder="1" applyAlignment="1">
      <alignment vertical="center"/>
    </xf>
    <xf numFmtId="0" fontId="8" fillId="7" borderId="3" xfId="0" applyFont="1" applyFill="1" applyBorder="1" applyAlignment="1">
      <alignment horizontal="center"/>
    </xf>
    <xf numFmtId="0" fontId="8" fillId="7" borderId="3" xfId="0" applyFont="1" applyFill="1" applyBorder="1" applyAlignment="1">
      <alignment horizontal="left"/>
    </xf>
    <xf numFmtId="0" fontId="0" fillId="0" borderId="4" xfId="0" applyBorder="1" applyAlignment="1">
      <alignment horizontal="center" vertical="center" wrapText="1"/>
    </xf>
    <xf numFmtId="0" fontId="0" fillId="0" borderId="7" xfId="0" applyBorder="1" applyAlignment="1">
      <alignment vertical="center"/>
    </xf>
    <xf numFmtId="0" fontId="0" fillId="0" borderId="26" xfId="0" applyBorder="1" applyAlignment="1">
      <alignment vertical="center"/>
    </xf>
    <xf numFmtId="1" fontId="0" fillId="0" borderId="1" xfId="0" applyNumberFormat="1" applyBorder="1" applyAlignment="1">
      <alignment horizontal="center" vertical="center"/>
    </xf>
    <xf numFmtId="0" fontId="30" fillId="0" borderId="0" xfId="0" applyFont="1"/>
    <xf numFmtId="0" fontId="0" fillId="0" borderId="1" xfId="0" applyFill="1" applyBorder="1" applyAlignment="1">
      <alignment horizontal="center"/>
    </xf>
    <xf numFmtId="0" fontId="8" fillId="0" borderId="25" xfId="0" applyFont="1" applyBorder="1" applyAlignment="1">
      <alignment vertical="center" wrapText="1"/>
    </xf>
    <xf numFmtId="0" fontId="2" fillId="2" borderId="25" xfId="0" applyFont="1" applyFill="1" applyBorder="1" applyAlignment="1">
      <alignment vertical="center" wrapText="1"/>
    </xf>
    <xf numFmtId="0" fontId="0" fillId="0" borderId="26" xfId="0" applyBorder="1" applyAlignment="1">
      <alignment vertical="center" wrapText="1"/>
    </xf>
    <xf numFmtId="0" fontId="0" fillId="0" borderId="5" xfId="0" applyBorder="1" applyAlignment="1">
      <alignment vertical="center" wrapText="1"/>
    </xf>
    <xf numFmtId="0" fontId="0" fillId="0" borderId="25" xfId="0" applyFill="1" applyBorder="1" applyAlignment="1">
      <alignment vertical="top" wrapText="1"/>
    </xf>
    <xf numFmtId="0" fontId="31" fillId="0" borderId="0" xfId="0" applyFont="1"/>
    <xf numFmtId="0" fontId="32" fillId="0" borderId="0" xfId="0" applyFont="1" applyAlignment="1">
      <alignment horizontal="center"/>
    </xf>
    <xf numFmtId="0" fontId="25" fillId="0" borderId="40" xfId="0" applyFont="1" applyBorder="1" applyAlignment="1">
      <alignment horizontal="center" wrapText="1"/>
    </xf>
    <xf numFmtId="0" fontId="0" fillId="0" borderId="38" xfId="0" applyBorder="1" applyAlignment="1">
      <alignment horizontal="center" vertical="center"/>
    </xf>
    <xf numFmtId="0" fontId="0" fillId="0" borderId="43" xfId="0" applyBorder="1" applyAlignment="1">
      <alignment vertical="center" wrapText="1"/>
    </xf>
    <xf numFmtId="0" fontId="0" fillId="0" borderId="43" xfId="0" applyBorder="1" applyAlignment="1">
      <alignment horizontal="left" vertical="center" wrapText="1"/>
    </xf>
    <xf numFmtId="0" fontId="0" fillId="0" borderId="46" xfId="0" applyBorder="1" applyAlignment="1">
      <alignment vertical="center" wrapText="1"/>
    </xf>
    <xf numFmtId="164" fontId="29" fillId="7" borderId="26" xfId="0" applyNumberFormat="1" applyFont="1" applyFill="1" applyBorder="1" applyAlignment="1">
      <alignment horizontal="center" vertical="center"/>
    </xf>
    <xf numFmtId="0" fontId="25" fillId="0" borderId="6" xfId="0" applyFont="1" applyBorder="1" applyAlignment="1">
      <alignment vertical="center" wrapText="1"/>
    </xf>
    <xf numFmtId="164" fontId="0" fillId="0" borderId="1" xfId="0" applyNumberFormat="1" applyBorder="1" applyAlignment="1">
      <alignment horizontal="center" vertical="center"/>
    </xf>
    <xf numFmtId="164" fontId="0" fillId="0" borderId="3" xfId="0" applyNumberFormat="1" applyBorder="1" applyAlignment="1">
      <alignment horizontal="center" vertical="center"/>
    </xf>
    <xf numFmtId="0" fontId="3" fillId="7" borderId="47" xfId="0" applyFont="1" applyFill="1" applyBorder="1"/>
    <xf numFmtId="0" fontId="3" fillId="7" borderId="48" xfId="0" applyFont="1" applyFill="1" applyBorder="1" applyAlignment="1">
      <alignment horizontal="center"/>
    </xf>
    <xf numFmtId="0" fontId="3" fillId="7" borderId="49" xfId="0" applyFont="1" applyFill="1" applyBorder="1" applyAlignment="1">
      <alignment horizontal="left"/>
    </xf>
    <xf numFmtId="0" fontId="25" fillId="0" borderId="51" xfId="0" applyFont="1" applyBorder="1" applyAlignment="1">
      <alignment vertical="center"/>
    </xf>
    <xf numFmtId="0" fontId="0" fillId="0" borderId="51" xfId="0" applyBorder="1" applyAlignment="1">
      <alignment wrapText="1"/>
    </xf>
    <xf numFmtId="0" fontId="0" fillId="0" borderId="51" xfId="0" applyBorder="1" applyAlignment="1">
      <alignment vertical="center" wrapText="1"/>
    </xf>
    <xf numFmtId="0" fontId="0" fillId="0" borderId="53" xfId="0" applyBorder="1" applyAlignment="1">
      <alignment horizontal="center"/>
    </xf>
    <xf numFmtId="0" fontId="0" fillId="0" borderId="54" xfId="0" applyBorder="1" applyAlignment="1">
      <alignment vertical="center" wrapText="1"/>
    </xf>
    <xf numFmtId="0" fontId="3" fillId="8" borderId="39" xfId="0" applyFont="1" applyFill="1" applyBorder="1" applyAlignment="1">
      <alignment vertical="center"/>
    </xf>
    <xf numFmtId="0" fontId="1" fillId="4" borderId="42" xfId="0" applyFont="1" applyFill="1" applyBorder="1" applyAlignment="1">
      <alignment vertical="center"/>
    </xf>
    <xf numFmtId="0" fontId="3" fillId="0" borderId="50" xfId="0" applyFont="1" applyBorder="1" applyAlignment="1">
      <alignment vertical="center"/>
    </xf>
    <xf numFmtId="0" fontId="25" fillId="8" borderId="1" xfId="0" applyFont="1" applyFill="1" applyBorder="1" applyAlignment="1">
      <alignment horizontal="center" vertical="center" wrapText="1"/>
    </xf>
    <xf numFmtId="0" fontId="25" fillId="8" borderId="51" xfId="0" applyFont="1" applyFill="1" applyBorder="1" applyAlignment="1">
      <alignment vertical="center"/>
    </xf>
    <xf numFmtId="0" fontId="1" fillId="4" borderId="50" xfId="0" applyFont="1" applyFill="1" applyBorder="1" applyAlignment="1">
      <alignment vertical="center"/>
    </xf>
    <xf numFmtId="0" fontId="0" fillId="0" borderId="50" xfId="0" applyBorder="1" applyAlignment="1">
      <alignment vertical="center" wrapText="1"/>
    </xf>
    <xf numFmtId="0" fontId="2" fillId="0" borderId="50" xfId="0" applyFont="1" applyFill="1" applyBorder="1" applyAlignment="1">
      <alignment vertical="center" wrapText="1"/>
    </xf>
    <xf numFmtId="0" fontId="2" fillId="0" borderId="50" xfId="0" applyFont="1" applyFill="1" applyBorder="1" applyAlignment="1">
      <alignment horizontal="right" vertical="center" wrapText="1"/>
    </xf>
    <xf numFmtId="0" fontId="2" fillId="0" borderId="52" xfId="0" applyFont="1" applyFill="1" applyBorder="1" applyAlignment="1">
      <alignment horizontal="right" vertical="center" wrapText="1"/>
    </xf>
    <xf numFmtId="0" fontId="0" fillId="0" borderId="54" xfId="0" applyBorder="1" applyAlignment="1">
      <alignment wrapText="1"/>
    </xf>
    <xf numFmtId="0" fontId="0" fillId="2" borderId="2" xfId="0" applyFill="1" applyBorder="1" applyAlignment="1">
      <alignment vertical="center"/>
    </xf>
    <xf numFmtId="0" fontId="0" fillId="0" borderId="2" xfId="0" applyBorder="1" applyAlignment="1">
      <alignment horizontal="center"/>
    </xf>
    <xf numFmtId="0" fontId="0" fillId="0" borderId="26" xfId="0" applyFill="1" applyBorder="1" applyAlignment="1">
      <alignment wrapText="1"/>
    </xf>
    <xf numFmtId="0" fontId="2" fillId="0" borderId="25" xfId="0" applyFont="1" applyFill="1" applyBorder="1" applyAlignment="1">
      <alignment vertical="center" wrapText="1"/>
    </xf>
    <xf numFmtId="0" fontId="0" fillId="0" borderId="42" xfId="0" applyBorder="1" applyAlignment="1">
      <alignment vertical="center" wrapText="1"/>
    </xf>
    <xf numFmtId="0" fontId="33" fillId="0" borderId="42" xfId="0" applyFont="1" applyFill="1" applyBorder="1" applyAlignment="1">
      <alignment vertical="center" wrapText="1"/>
    </xf>
    <xf numFmtId="0" fontId="2" fillId="0" borderId="42" xfId="0" applyFont="1" applyFill="1" applyBorder="1" applyAlignment="1">
      <alignment horizontal="right" vertical="center" wrapText="1"/>
    </xf>
    <xf numFmtId="0" fontId="2" fillId="0" borderId="44" xfId="0" applyFont="1" applyFill="1" applyBorder="1" applyAlignment="1">
      <alignment horizontal="right" vertical="center" wrapText="1"/>
    </xf>
    <xf numFmtId="0" fontId="0" fillId="0" borderId="45" xfId="0" applyBorder="1" applyAlignment="1">
      <alignment horizontal="center" vertical="center"/>
    </xf>
    <xf numFmtId="0" fontId="25" fillId="0" borderId="1" xfId="0" applyFont="1" applyBorder="1" applyAlignment="1">
      <alignment horizontal="center" vertical="center" wrapText="1"/>
    </xf>
    <xf numFmtId="0" fontId="33" fillId="0" borderId="50" xfId="0" applyFont="1" applyFill="1" applyBorder="1" applyAlignment="1">
      <alignment vertical="center" wrapText="1"/>
    </xf>
    <xf numFmtId="0" fontId="0" fillId="0" borderId="53" xfId="0" applyBorder="1" applyAlignment="1">
      <alignment horizontal="center" vertical="center"/>
    </xf>
    <xf numFmtId="0" fontId="3" fillId="8" borderId="55" xfId="0" applyFont="1" applyFill="1" applyBorder="1" applyAlignment="1">
      <alignment vertical="center"/>
    </xf>
    <xf numFmtId="0" fontId="25" fillId="0" borderId="56" xfId="0" applyFont="1" applyBorder="1" applyAlignment="1">
      <alignment horizontal="center" wrapText="1"/>
    </xf>
    <xf numFmtId="0" fontId="25" fillId="0" borderId="57" xfId="0" applyFont="1" applyBorder="1" applyAlignment="1">
      <alignment vertical="center"/>
    </xf>
    <xf numFmtId="0" fontId="1" fillId="4" borderId="58" xfId="0" applyFont="1" applyFill="1" applyBorder="1" applyAlignment="1">
      <alignment vertical="center"/>
    </xf>
    <xf numFmtId="0" fontId="0" fillId="0" borderId="59" xfId="0" applyBorder="1" applyAlignment="1">
      <alignment horizontal="center"/>
    </xf>
    <xf numFmtId="0" fontId="0" fillId="0" borderId="60" xfId="0" applyBorder="1" applyAlignment="1">
      <alignment wrapText="1"/>
    </xf>
    <xf numFmtId="0" fontId="0" fillId="2" borderId="60" xfId="0" applyFill="1" applyBorder="1" applyAlignment="1">
      <alignment wrapText="1"/>
    </xf>
    <xf numFmtId="0" fontId="0" fillId="0" borderId="58" xfId="0" applyBorder="1" applyAlignment="1">
      <alignment vertical="center" wrapText="1"/>
    </xf>
    <xf numFmtId="0" fontId="0" fillId="0" borderId="59" xfId="0" applyBorder="1" applyAlignment="1">
      <alignment horizontal="center" vertical="center"/>
    </xf>
    <xf numFmtId="0" fontId="0" fillId="0" borderId="60" xfId="0" applyBorder="1" applyAlignment="1">
      <alignment vertical="center" wrapText="1"/>
    </xf>
    <xf numFmtId="0" fontId="33" fillId="0" borderId="58" xfId="0" applyFont="1" applyFill="1" applyBorder="1" applyAlignment="1">
      <alignment vertical="center" wrapText="1"/>
    </xf>
    <xf numFmtId="0" fontId="2" fillId="0" borderId="58" xfId="0" applyFont="1" applyFill="1" applyBorder="1" applyAlignment="1">
      <alignment horizontal="right" vertical="center" wrapText="1"/>
    </xf>
    <xf numFmtId="0" fontId="2" fillId="0" borderId="61" xfId="0" applyFont="1" applyFill="1" applyBorder="1" applyAlignment="1">
      <alignment horizontal="right" vertical="center" wrapText="1"/>
    </xf>
    <xf numFmtId="0" fontId="0" fillId="0" borderId="62" xfId="0" applyBorder="1" applyAlignment="1">
      <alignment horizontal="center"/>
    </xf>
    <xf numFmtId="0" fontId="0" fillId="0" borderId="63" xfId="0" applyBorder="1" applyAlignment="1">
      <alignment wrapText="1"/>
    </xf>
    <xf numFmtId="0" fontId="3" fillId="7" borderId="64" xfId="0" applyFont="1" applyFill="1" applyBorder="1"/>
    <xf numFmtId="0" fontId="3" fillId="7" borderId="65" xfId="0" applyFont="1" applyFill="1" applyBorder="1" applyAlignment="1">
      <alignment horizontal="center"/>
    </xf>
    <xf numFmtId="0" fontId="3" fillId="7" borderId="66" xfId="0" applyFont="1" applyFill="1" applyBorder="1" applyAlignment="1">
      <alignment horizontal="left"/>
    </xf>
    <xf numFmtId="0" fontId="33" fillId="0" borderId="25" xfId="0" applyFont="1" applyFill="1" applyBorder="1" applyAlignment="1">
      <alignment vertical="center" wrapText="1"/>
    </xf>
    <xf numFmtId="0" fontId="28" fillId="10" borderId="4" xfId="0" applyFont="1" applyFill="1" applyBorder="1" applyAlignment="1">
      <alignment horizontal="center" vertical="center" wrapText="1"/>
    </xf>
    <xf numFmtId="0" fontId="26" fillId="10" borderId="25" xfId="0" applyFont="1" applyFill="1" applyBorder="1" applyAlignment="1">
      <alignment vertical="center"/>
    </xf>
    <xf numFmtId="0" fontId="3" fillId="0" borderId="8" xfId="0" applyFont="1" applyFill="1" applyBorder="1"/>
    <xf numFmtId="0" fontId="3" fillId="7" borderId="1" xfId="0" applyFont="1" applyFill="1" applyBorder="1"/>
    <xf numFmtId="0" fontId="25" fillId="0" borderId="1" xfId="0" applyFont="1" applyBorder="1" applyAlignment="1">
      <alignment vertical="center"/>
    </xf>
    <xf numFmtId="0" fontId="0" fillId="0" borderId="1" xfId="0" applyFill="1" applyBorder="1" applyAlignment="1">
      <alignment horizontal="center" vertical="center"/>
    </xf>
    <xf numFmtId="0" fontId="0" fillId="0" borderId="26" xfId="0" applyFill="1" applyBorder="1" applyAlignment="1">
      <alignment vertical="center" wrapText="1"/>
    </xf>
    <xf numFmtId="0" fontId="0" fillId="0" borderId="1" xfId="0" applyFill="1" applyBorder="1" applyAlignment="1">
      <alignment vertical="center" wrapText="1"/>
    </xf>
    <xf numFmtId="0" fontId="33" fillId="0" borderId="1" xfId="0" applyFont="1" applyFill="1" applyBorder="1" applyAlignment="1">
      <alignment vertical="top" wrapText="1"/>
    </xf>
    <xf numFmtId="0" fontId="8" fillId="7" borderId="47" xfId="0" applyFont="1" applyFill="1" applyBorder="1"/>
    <xf numFmtId="0" fontId="8" fillId="7" borderId="48" xfId="0" applyFont="1" applyFill="1" applyBorder="1" applyAlignment="1">
      <alignment horizontal="center"/>
    </xf>
    <xf numFmtId="0" fontId="8" fillId="7" borderId="49" xfId="0" applyFont="1" applyFill="1" applyBorder="1" applyAlignment="1">
      <alignment horizontal="left"/>
    </xf>
    <xf numFmtId="0" fontId="3" fillId="0" borderId="50" xfId="0" applyFont="1" applyBorder="1"/>
    <xf numFmtId="0" fontId="6" fillId="4" borderId="50" xfId="0" applyFont="1" applyFill="1" applyBorder="1" applyAlignment="1">
      <alignment vertical="top"/>
    </xf>
    <xf numFmtId="0" fontId="0" fillId="0" borderId="50" xfId="0" applyBorder="1" applyAlignment="1">
      <alignment vertical="top" wrapText="1"/>
    </xf>
    <xf numFmtId="0" fontId="2" fillId="0" borderId="50" xfId="0" applyFont="1" applyFill="1" applyBorder="1" applyAlignment="1">
      <alignment horizontal="right" vertical="top" wrapText="1"/>
    </xf>
    <xf numFmtId="0" fontId="2" fillId="0" borderId="52" xfId="0" applyFont="1" applyFill="1" applyBorder="1" applyAlignment="1">
      <alignment horizontal="right" vertical="top" wrapText="1"/>
    </xf>
    <xf numFmtId="0" fontId="2" fillId="0" borderId="1" xfId="0" applyFont="1" applyFill="1" applyBorder="1" applyAlignment="1">
      <alignment vertical="top" wrapText="1"/>
    </xf>
    <xf numFmtId="0" fontId="2" fillId="0" borderId="50" xfId="0" applyFont="1" applyFill="1" applyBorder="1" applyAlignment="1">
      <alignment vertical="top" wrapText="1"/>
    </xf>
    <xf numFmtId="0" fontId="2" fillId="0" borderId="1" xfId="0" applyFont="1" applyFill="1" applyBorder="1" applyAlignment="1">
      <alignment vertical="center" wrapText="1"/>
    </xf>
    <xf numFmtId="0" fontId="0" fillId="0" borderId="1" xfId="0" applyFont="1" applyBorder="1" applyAlignment="1">
      <alignment horizontal="center" vertical="center" wrapText="1"/>
    </xf>
    <xf numFmtId="0" fontId="0" fillId="9" borderId="1" xfId="0" applyFont="1" applyFill="1" applyBorder="1" applyAlignment="1">
      <alignment horizontal="center" vertical="center"/>
    </xf>
    <xf numFmtId="0" fontId="3" fillId="0" borderId="1" xfId="0" applyFont="1" applyBorder="1" applyAlignment="1"/>
    <xf numFmtId="0" fontId="0" fillId="0" borderId="1" xfId="0" applyBorder="1" applyAlignment="1"/>
    <xf numFmtId="0" fontId="1" fillId="4" borderId="1" xfId="0" applyFont="1" applyFill="1" applyBorder="1" applyAlignment="1"/>
    <xf numFmtId="2" fontId="0" fillId="0" borderId="1" xfId="0" applyNumberFormat="1" applyBorder="1" applyAlignment="1">
      <alignment horizontal="center"/>
    </xf>
    <xf numFmtId="0" fontId="2" fillId="0" borderId="1" xfId="0" applyFont="1" applyFill="1" applyBorder="1" applyAlignment="1">
      <alignment wrapText="1"/>
    </xf>
    <xf numFmtId="0" fontId="2" fillId="0" borderId="1" xfId="0" applyFont="1" applyFill="1" applyBorder="1" applyAlignment="1">
      <alignment horizontal="right" wrapText="1"/>
    </xf>
    <xf numFmtId="0" fontId="3" fillId="0" borderId="8" xfId="0" applyFont="1" applyBorder="1" applyAlignment="1">
      <alignment vertical="center"/>
    </xf>
    <xf numFmtId="0" fontId="1" fillId="4" borderId="25" xfId="0" applyFont="1" applyFill="1" applyBorder="1" applyAlignment="1">
      <alignment vertical="center"/>
    </xf>
    <xf numFmtId="0" fontId="2" fillId="0" borderId="25" xfId="0" applyFont="1" applyFill="1" applyBorder="1" applyAlignment="1">
      <alignment horizontal="right" vertical="center" wrapText="1"/>
    </xf>
    <xf numFmtId="0" fontId="2" fillId="0" borderId="6" xfId="0" applyFont="1" applyFill="1" applyBorder="1" applyAlignment="1">
      <alignment horizontal="right" vertical="center" wrapText="1"/>
    </xf>
    <xf numFmtId="0" fontId="0" fillId="0" borderId="1" xfId="0" applyFont="1" applyBorder="1" applyAlignment="1">
      <alignment horizontal="center" vertical="center"/>
    </xf>
    <xf numFmtId="0" fontId="0" fillId="0" borderId="1" xfId="0" applyFont="1" applyBorder="1" applyAlignment="1">
      <alignment vertical="center" wrapText="1"/>
    </xf>
    <xf numFmtId="16" fontId="0" fillId="0" borderId="1" xfId="0" applyNumberFormat="1" applyFont="1" applyBorder="1" applyAlignment="1">
      <alignment vertical="center" wrapText="1"/>
    </xf>
    <xf numFmtId="15" fontId="0" fillId="0" borderId="1" xfId="0" applyNumberFormat="1" applyFont="1" applyBorder="1" applyAlignment="1">
      <alignment vertical="center" wrapText="1"/>
    </xf>
    <xf numFmtId="15" fontId="0" fillId="0" borderId="68" xfId="0" applyNumberFormat="1" applyBorder="1" applyAlignment="1">
      <alignment vertical="center" wrapText="1"/>
    </xf>
    <xf numFmtId="164" fontId="29" fillId="7" borderId="5" xfId="0" applyNumberFormat="1" applyFont="1" applyFill="1" applyBorder="1" applyAlignment="1">
      <alignment horizontal="center" vertical="center"/>
    </xf>
    <xf numFmtId="0" fontId="28" fillId="10" borderId="7" xfId="0" applyFont="1" applyFill="1" applyBorder="1" applyAlignment="1">
      <alignment horizontal="center" vertical="center" wrapText="1"/>
    </xf>
    <xf numFmtId="17" fontId="0" fillId="0" borderId="4" xfId="0" applyNumberFormat="1" applyBorder="1" applyAlignment="1">
      <alignment horizontal="center" vertical="center" wrapText="1"/>
    </xf>
    <xf numFmtId="0" fontId="0" fillId="0" borderId="6" xfId="0" applyBorder="1" applyAlignment="1">
      <alignment vertical="center" wrapText="1"/>
    </xf>
    <xf numFmtId="0" fontId="1" fillId="4" borderId="25" xfId="0" applyFont="1" applyFill="1" applyBorder="1" applyAlignment="1">
      <alignment vertical="center" wrapText="1"/>
    </xf>
    <xf numFmtId="0" fontId="0" fillId="0" borderId="67" xfId="0" applyBorder="1" applyAlignment="1">
      <alignment horizontal="center" vertical="center"/>
    </xf>
    <xf numFmtId="0" fontId="0" fillId="0" borderId="68" xfId="0" applyBorder="1" applyAlignment="1">
      <alignment vertical="center" wrapText="1"/>
    </xf>
    <xf numFmtId="0" fontId="0" fillId="0" borderId="69" xfId="0" applyBorder="1" applyAlignment="1">
      <alignment horizontal="center" vertical="center"/>
    </xf>
    <xf numFmtId="0" fontId="0" fillId="0" borderId="70" xfId="0" applyBorder="1" applyAlignment="1">
      <alignment vertical="center" wrapText="1"/>
    </xf>
    <xf numFmtId="0" fontId="0" fillId="0" borderId="5" xfId="0" applyBorder="1" applyAlignment="1">
      <alignment vertical="center"/>
    </xf>
    <xf numFmtId="0" fontId="26" fillId="4" borderId="50" xfId="0" applyFont="1" applyFill="1" applyBorder="1" applyAlignment="1">
      <alignment vertical="center"/>
    </xf>
    <xf numFmtId="0" fontId="25" fillId="0" borderId="50" xfId="0" applyFont="1" applyBorder="1" applyAlignment="1">
      <alignment vertical="center" wrapText="1"/>
    </xf>
    <xf numFmtId="0" fontId="8" fillId="0" borderId="50" xfId="0" applyFont="1" applyFill="1" applyBorder="1" applyAlignment="1">
      <alignment vertical="center" wrapText="1"/>
    </xf>
    <xf numFmtId="0" fontId="8" fillId="0" borderId="50" xfId="0" applyFont="1" applyFill="1" applyBorder="1" applyAlignment="1">
      <alignment horizontal="right" vertical="center" wrapText="1"/>
    </xf>
    <xf numFmtId="0" fontId="8" fillId="0" borderId="52" xfId="0" applyFont="1" applyFill="1" applyBorder="1" applyAlignment="1">
      <alignment horizontal="right" vertical="center" wrapText="1"/>
    </xf>
    <xf numFmtId="0" fontId="25" fillId="0" borderId="53" xfId="0" applyFont="1" applyBorder="1" applyAlignment="1">
      <alignment horizontal="center" vertical="center"/>
    </xf>
    <xf numFmtId="0" fontId="25" fillId="0" borderId="54" xfId="0" applyFont="1" applyBorder="1" applyAlignment="1">
      <alignment vertical="center"/>
    </xf>
    <xf numFmtId="0" fontId="26" fillId="10" borderId="47" xfId="0" applyFont="1" applyFill="1" applyBorder="1" applyAlignment="1">
      <alignment vertical="center"/>
    </xf>
    <xf numFmtId="0" fontId="25" fillId="0" borderId="48" xfId="0" applyFont="1" applyBorder="1" applyAlignment="1">
      <alignment horizontal="center" vertical="center"/>
    </xf>
    <xf numFmtId="1" fontId="25" fillId="0" borderId="48" xfId="0" applyNumberFormat="1" applyFont="1" applyBorder="1" applyAlignment="1">
      <alignment horizontal="center" vertical="center"/>
    </xf>
    <xf numFmtId="164" fontId="29" fillId="7" borderId="49" xfId="0" applyNumberFormat="1" applyFont="1" applyFill="1" applyBorder="1" applyAlignment="1">
      <alignment horizontal="center" vertical="center"/>
    </xf>
    <xf numFmtId="0" fontId="26" fillId="10" borderId="50" xfId="0" applyFont="1" applyFill="1" applyBorder="1" applyAlignment="1">
      <alignment vertical="center"/>
    </xf>
    <xf numFmtId="164" fontId="29" fillId="7" borderId="51" xfId="0" applyNumberFormat="1" applyFont="1" applyFill="1" applyBorder="1" applyAlignment="1">
      <alignment horizontal="center" vertical="center"/>
    </xf>
    <xf numFmtId="0" fontId="25" fillId="0" borderId="52" xfId="0" applyFont="1" applyBorder="1" applyAlignment="1">
      <alignment vertical="center" wrapText="1"/>
    </xf>
    <xf numFmtId="164" fontId="29" fillId="7" borderId="54" xfId="0" applyNumberFormat="1" applyFont="1" applyFill="1" applyBorder="1" applyAlignment="1">
      <alignment horizontal="center" vertical="center"/>
    </xf>
    <xf numFmtId="1" fontId="25" fillId="0" borderId="1" xfId="0" applyNumberFormat="1" applyFont="1" applyFill="1" applyBorder="1" applyAlignment="1">
      <alignment horizontal="center" vertical="center"/>
    </xf>
    <xf numFmtId="1" fontId="25" fillId="0" borderId="3" xfId="0" applyNumberFormat="1" applyFont="1" applyFill="1" applyBorder="1" applyAlignment="1">
      <alignment horizontal="center" vertical="center"/>
    </xf>
    <xf numFmtId="164" fontId="0" fillId="0" borderId="26" xfId="0" applyNumberFormat="1" applyBorder="1" applyAlignment="1">
      <alignment horizontal="center" vertical="center"/>
    </xf>
    <xf numFmtId="164" fontId="0" fillId="0" borderId="5" xfId="0" applyNumberFormat="1" applyBorder="1" applyAlignment="1">
      <alignment horizontal="center" vertical="center"/>
    </xf>
    <xf numFmtId="0" fontId="25" fillId="0" borderId="48" xfId="0" applyFont="1" applyFill="1" applyBorder="1" applyAlignment="1">
      <alignment horizontal="center" vertical="center"/>
    </xf>
    <xf numFmtId="164" fontId="29" fillId="7" borderId="48" xfId="0" applyNumberFormat="1" applyFont="1" applyFill="1" applyBorder="1" applyAlignment="1">
      <alignment horizontal="center" vertical="center" wrapText="1"/>
    </xf>
    <xf numFmtId="164" fontId="29" fillId="7" borderId="1" xfId="0" applyNumberFormat="1" applyFont="1" applyFill="1" applyBorder="1" applyAlignment="1">
      <alignment horizontal="center" vertical="center" wrapText="1"/>
    </xf>
    <xf numFmtId="0" fontId="25" fillId="0" borderId="53" xfId="0" applyFont="1" applyFill="1" applyBorder="1" applyAlignment="1">
      <alignment horizontal="center" vertical="center"/>
    </xf>
    <xf numFmtId="164" fontId="29" fillId="7" borderId="53" xfId="0" applyNumberFormat="1" applyFont="1" applyFill="1" applyBorder="1" applyAlignment="1">
      <alignment horizontal="center" vertical="center" wrapText="1"/>
    </xf>
    <xf numFmtId="164" fontId="29" fillId="7" borderId="1" xfId="0" applyNumberFormat="1" applyFont="1" applyFill="1" applyBorder="1" applyAlignment="1">
      <alignment horizontal="center" vertical="center"/>
    </xf>
    <xf numFmtId="1" fontId="25" fillId="0" borderId="3" xfId="0" applyNumberFormat="1" applyFont="1" applyBorder="1" applyAlignment="1">
      <alignment horizontal="center" vertical="center"/>
    </xf>
    <xf numFmtId="0" fontId="0" fillId="0" borderId="7" xfId="0" applyBorder="1" applyAlignment="1">
      <alignment vertical="center" wrapText="1"/>
    </xf>
    <xf numFmtId="0" fontId="6" fillId="4" borderId="25" xfId="0" applyFont="1" applyFill="1" applyBorder="1" applyAlignment="1">
      <alignment vertical="center"/>
    </xf>
    <xf numFmtId="0" fontId="8" fillId="7" borderId="65" xfId="0" applyFont="1" applyFill="1" applyBorder="1" applyAlignment="1">
      <alignment horizontal="center"/>
    </xf>
    <xf numFmtId="0" fontId="8" fillId="7" borderId="66" xfId="0" applyFont="1" applyFill="1" applyBorder="1" applyAlignment="1">
      <alignment horizontal="left"/>
    </xf>
    <xf numFmtId="0" fontId="0" fillId="0" borderId="26" xfId="0" applyFont="1" applyBorder="1" applyAlignment="1">
      <alignment vertical="center" wrapText="1"/>
    </xf>
    <xf numFmtId="0" fontId="0" fillId="0" borderId="25" xfId="0" applyFont="1" applyBorder="1" applyAlignment="1">
      <alignment vertical="center" wrapText="1"/>
    </xf>
    <xf numFmtId="0" fontId="0" fillId="0" borderId="3" xfId="0" applyFont="1" applyBorder="1" applyAlignment="1">
      <alignment horizontal="center" vertical="center" wrapText="1"/>
    </xf>
    <xf numFmtId="0" fontId="0" fillId="0" borderId="5" xfId="0" applyFont="1" applyBorder="1" applyAlignment="1">
      <alignment vertical="center" wrapText="1"/>
    </xf>
    <xf numFmtId="0" fontId="0" fillId="0" borderId="1" xfId="0" applyFont="1" applyBorder="1" applyAlignment="1">
      <alignment vertical="center"/>
    </xf>
    <xf numFmtId="1" fontId="0" fillId="9" borderId="1" xfId="0" applyNumberFormat="1" applyFont="1" applyFill="1" applyBorder="1" applyAlignment="1">
      <alignment horizontal="center" vertical="center"/>
    </xf>
    <xf numFmtId="0" fontId="0" fillId="9" borderId="3" xfId="0" applyFont="1" applyFill="1" applyBorder="1" applyAlignment="1">
      <alignment horizontal="center" vertical="center"/>
    </xf>
    <xf numFmtId="164" fontId="29" fillId="7" borderId="3" xfId="0" applyNumberFormat="1" applyFont="1" applyFill="1" applyBorder="1" applyAlignment="1">
      <alignment horizontal="center" vertical="center"/>
    </xf>
    <xf numFmtId="0" fontId="0" fillId="0" borderId="53" xfId="0" applyFont="1" applyBorder="1" applyAlignment="1">
      <alignment horizontal="center" vertical="center" wrapText="1"/>
    </xf>
    <xf numFmtId="0" fontId="3" fillId="8" borderId="64" xfId="0" applyFont="1" applyFill="1" applyBorder="1" applyAlignment="1">
      <alignment horizontal="left" vertical="center"/>
    </xf>
    <xf numFmtId="0" fontId="28" fillId="10" borderId="65" xfId="0" applyFont="1" applyFill="1" applyBorder="1" applyAlignment="1">
      <alignment horizontal="center" vertical="center" wrapText="1"/>
    </xf>
    <xf numFmtId="0" fontId="28" fillId="4" borderId="65" xfId="0" applyFont="1" applyFill="1" applyBorder="1" applyAlignment="1">
      <alignment horizontal="center" vertical="center" wrapText="1"/>
    </xf>
    <xf numFmtId="0" fontId="28" fillId="4" borderId="66" xfId="0" applyFont="1" applyFill="1" applyBorder="1" applyAlignment="1">
      <alignment horizontal="center" vertical="center" wrapText="1"/>
    </xf>
    <xf numFmtId="0" fontId="0" fillId="0" borderId="48" xfId="0" applyFont="1" applyBorder="1" applyAlignment="1">
      <alignment horizontal="center" vertical="center" wrapText="1"/>
    </xf>
    <xf numFmtId="0" fontId="3" fillId="3" borderId="71" xfId="0" applyFont="1" applyFill="1" applyBorder="1" applyAlignment="1">
      <alignment horizontal="center" vertical="center"/>
    </xf>
    <xf numFmtId="0" fontId="3" fillId="3" borderId="0" xfId="0" applyFont="1" applyFill="1" applyBorder="1" applyAlignment="1">
      <alignment horizontal="center" vertical="center"/>
    </xf>
    <xf numFmtId="0" fontId="8" fillId="5" borderId="12" xfId="0" applyFont="1" applyFill="1" applyBorder="1" applyAlignment="1">
      <alignment horizontal="left" vertical="center"/>
    </xf>
    <xf numFmtId="0" fontId="8" fillId="5" borderId="0" xfId="0" applyFont="1" applyFill="1" applyBorder="1" applyAlignment="1">
      <alignment horizontal="left" vertical="center"/>
    </xf>
    <xf numFmtId="0" fontId="8" fillId="5" borderId="13" xfId="0" applyFont="1" applyFill="1" applyBorder="1" applyAlignment="1">
      <alignment horizontal="left" vertical="center"/>
    </xf>
    <xf numFmtId="0" fontId="0" fillId="0" borderId="12" xfId="0" applyBorder="1" applyAlignment="1">
      <alignment horizontal="left" vertical="center" wrapText="1"/>
    </xf>
    <xf numFmtId="0" fontId="0" fillId="0" borderId="0" xfId="0" applyBorder="1" applyAlignment="1">
      <alignment horizontal="left" vertical="center" wrapText="1"/>
    </xf>
    <xf numFmtId="0" fontId="0" fillId="0" borderId="13" xfId="0" applyBorder="1" applyAlignment="1">
      <alignment horizontal="left" vertical="center" wrapText="1"/>
    </xf>
    <xf numFmtId="0" fontId="0" fillId="0" borderId="12" xfId="0" applyBorder="1" applyAlignment="1">
      <alignment horizontal="left" vertical="center" wrapText="1" indent="3"/>
    </xf>
    <xf numFmtId="0" fontId="0" fillId="0" borderId="0" xfId="0" applyBorder="1" applyAlignment="1">
      <alignment horizontal="left" vertical="center" wrapText="1" indent="3"/>
    </xf>
    <xf numFmtId="0" fontId="0" fillId="0" borderId="13" xfId="0" applyBorder="1" applyAlignment="1">
      <alignment horizontal="left" vertical="center" wrapText="1" indent="3"/>
    </xf>
    <xf numFmtId="0" fontId="7" fillId="0" borderId="12" xfId="0" applyFont="1" applyBorder="1" applyAlignment="1">
      <alignment horizontal="left" vertical="center" wrapText="1"/>
    </xf>
    <xf numFmtId="0" fontId="7" fillId="0" borderId="0" xfId="0" applyFont="1" applyBorder="1" applyAlignment="1">
      <alignment horizontal="left" vertical="center" wrapText="1"/>
    </xf>
    <xf numFmtId="0" fontId="7" fillId="0" borderId="13" xfId="0" applyFont="1" applyBorder="1" applyAlignment="1">
      <alignment horizontal="left" vertical="center" wrapText="1"/>
    </xf>
    <xf numFmtId="0" fontId="0" fillId="0" borderId="12" xfId="0" applyFill="1" applyBorder="1" applyAlignment="1">
      <alignment horizontal="left" vertical="center" wrapText="1"/>
    </xf>
    <xf numFmtId="0" fontId="0" fillId="0" borderId="0" xfId="0" applyFill="1" applyBorder="1" applyAlignment="1">
      <alignment horizontal="left" vertical="center" wrapText="1"/>
    </xf>
    <xf numFmtId="0" fontId="0" fillId="0" borderId="13" xfId="0" applyFill="1" applyBorder="1" applyAlignment="1">
      <alignment horizontal="left" vertical="center" wrapText="1"/>
    </xf>
    <xf numFmtId="0" fontId="8" fillId="5" borderId="12" xfId="0" applyFont="1" applyFill="1" applyBorder="1" applyAlignment="1">
      <alignment horizontal="left" vertical="center" wrapText="1"/>
    </xf>
    <xf numFmtId="0" fontId="8" fillId="5" borderId="0" xfId="0" applyFont="1" applyFill="1" applyBorder="1" applyAlignment="1">
      <alignment horizontal="left" vertical="center" wrapText="1"/>
    </xf>
    <xf numFmtId="0" fontId="8" fillId="5" borderId="13"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12" xfId="0" applyFont="1" applyBorder="1" applyAlignment="1">
      <alignment horizontal="left" vertical="center" wrapText="1" indent="3"/>
    </xf>
    <xf numFmtId="0" fontId="0" fillId="0" borderId="0" xfId="0" applyFont="1" applyBorder="1" applyAlignment="1">
      <alignment horizontal="left" vertical="center" wrapText="1" indent="3"/>
    </xf>
    <xf numFmtId="0" fontId="0" fillId="0" borderId="13" xfId="0" applyFont="1" applyBorder="1" applyAlignment="1">
      <alignment horizontal="left" vertical="center" wrapText="1" indent="3"/>
    </xf>
    <xf numFmtId="0" fontId="2" fillId="0" borderId="12" xfId="0" applyFont="1" applyBorder="1" applyAlignment="1">
      <alignment horizontal="left" vertical="center" wrapText="1"/>
    </xf>
    <xf numFmtId="0" fontId="2" fillId="0" borderId="0" xfId="0" applyFont="1" applyBorder="1" applyAlignment="1">
      <alignment horizontal="left" vertical="center" wrapText="1"/>
    </xf>
    <xf numFmtId="0" fontId="2" fillId="0" borderId="13" xfId="0" applyFont="1" applyBorder="1" applyAlignment="1">
      <alignment horizontal="left" vertical="center" wrapText="1"/>
    </xf>
    <xf numFmtId="0" fontId="19" fillId="0" borderId="12" xfId="0" applyFont="1" applyBorder="1" applyAlignment="1">
      <alignment horizontal="left" vertical="center" wrapText="1"/>
    </xf>
    <xf numFmtId="0" fontId="19" fillId="0" borderId="0" xfId="0" applyFont="1" applyBorder="1" applyAlignment="1">
      <alignment horizontal="left" vertical="center" wrapText="1"/>
    </xf>
    <xf numFmtId="0" fontId="19" fillId="0" borderId="13" xfId="0" applyFont="1" applyBorder="1" applyAlignment="1">
      <alignment horizontal="left" vertical="center" wrapText="1"/>
    </xf>
    <xf numFmtId="0" fontId="20" fillId="0" borderId="12" xfId="0" applyFont="1" applyBorder="1" applyAlignment="1">
      <alignment horizontal="left" vertical="center" wrapText="1"/>
    </xf>
    <xf numFmtId="0" fontId="20" fillId="0" borderId="0" xfId="0" applyFont="1" applyBorder="1" applyAlignment="1">
      <alignment horizontal="left" vertical="center" wrapText="1"/>
    </xf>
    <xf numFmtId="0" fontId="20" fillId="0" borderId="13" xfId="0" applyFont="1" applyBorder="1" applyAlignment="1">
      <alignment horizontal="left" vertical="center" wrapText="1"/>
    </xf>
    <xf numFmtId="0" fontId="4" fillId="0" borderId="12" xfId="0" applyFont="1" applyBorder="1" applyAlignment="1">
      <alignment horizontal="left" vertical="center" wrapText="1" indent="3"/>
    </xf>
    <xf numFmtId="0" fontId="4" fillId="0" borderId="0" xfId="0" applyFont="1" applyBorder="1" applyAlignment="1">
      <alignment horizontal="left" vertical="center" wrapText="1" indent="3"/>
    </xf>
    <xf numFmtId="0" fontId="4" fillId="0" borderId="13" xfId="0" applyFont="1" applyBorder="1" applyAlignment="1">
      <alignment horizontal="left" vertical="center" wrapText="1" indent="3"/>
    </xf>
    <xf numFmtId="0" fontId="22" fillId="0" borderId="0" xfId="0" applyFont="1" applyFill="1" applyBorder="1" applyAlignment="1">
      <alignment horizontal="center"/>
    </xf>
    <xf numFmtId="0" fontId="22" fillId="0" borderId="13" xfId="0" applyFont="1" applyFill="1" applyBorder="1" applyAlignment="1">
      <alignment horizontal="center"/>
    </xf>
    <xf numFmtId="0" fontId="3" fillId="5" borderId="9" xfId="0" applyFont="1" applyFill="1" applyBorder="1" applyAlignment="1">
      <alignment horizontal="center"/>
    </xf>
    <xf numFmtId="0" fontId="3" fillId="5" borderId="10" xfId="0" applyFont="1" applyFill="1" applyBorder="1" applyAlignment="1">
      <alignment horizontal="center"/>
    </xf>
    <xf numFmtId="0" fontId="3" fillId="5" borderId="11" xfId="0" applyFont="1" applyFill="1" applyBorder="1" applyAlignment="1">
      <alignment horizontal="center"/>
    </xf>
    <xf numFmtId="0" fontId="8" fillId="3" borderId="12" xfId="0" applyFont="1" applyFill="1" applyBorder="1" applyAlignment="1">
      <alignment horizontal="center"/>
    </xf>
    <xf numFmtId="0" fontId="8" fillId="3" borderId="0" xfId="0" applyFont="1" applyFill="1" applyBorder="1" applyAlignment="1">
      <alignment horizontal="center"/>
    </xf>
    <xf numFmtId="0" fontId="8" fillId="3" borderId="13" xfId="0" applyFont="1" applyFill="1" applyBorder="1" applyAlignment="1">
      <alignment horizontal="center"/>
    </xf>
  </cellXfs>
  <cellStyles count="1">
    <cellStyle name="Normal" xfId="0" builtinId="0"/>
  </cellStyles>
  <dxfs count="292">
    <dxf>
      <font>
        <b/>
        <i val="0"/>
        <strike val="0"/>
        <condense val="0"/>
        <extend val="0"/>
        <outline val="0"/>
        <shadow val="0"/>
        <u val="none"/>
        <vertAlign val="baseline"/>
        <sz val="18"/>
        <color theme="1"/>
        <name val="Calibri"/>
        <family val="2"/>
        <scheme val="minor"/>
      </font>
    </dxf>
    <dxf>
      <numFmt numFmtId="164" formatCode="0.0"/>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border>
    </dxf>
    <dxf>
      <numFmt numFmtId="164" formatCode="0.0"/>
      <alignment horizontal="center" vertical="center" textRotation="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border>
    </dxf>
    <dxf>
      <font>
        <b/>
        <i/>
        <sz val="12"/>
      </font>
      <numFmt numFmtId="164" formatCode="0.0"/>
      <fill>
        <patternFill patternType="solid">
          <fgColor indexed="64"/>
          <bgColor theme="8" tint="0.59999389629810485"/>
        </patternFill>
      </fill>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border>
    </dxf>
    <dxf>
      <font>
        <b/>
        <i/>
        <sz val="12"/>
      </font>
      <numFmt numFmtId="164" formatCode="0.0"/>
      <fill>
        <patternFill patternType="solid">
          <fgColor indexed="64"/>
          <bgColor theme="8" tint="0.59999389629810485"/>
        </patternFill>
      </fill>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border>
    </dxf>
    <dxf>
      <numFmt numFmtId="164" formatCode="0.0"/>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border>
    </dxf>
    <dxf>
      <numFmt numFmtId="164" formatCode="0.0"/>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border>
    </dxf>
    <dxf>
      <numFmt numFmtId="164" formatCode="0.0"/>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border>
    </dxf>
    <dxf>
      <numFmt numFmtId="164" formatCode="0.0"/>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border>
    </dxf>
    <dxf>
      <numFmt numFmtId="164" formatCode="0.0"/>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border>
    </dxf>
    <dxf>
      <numFmt numFmtId="164" formatCode="0.0"/>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border>
    </dxf>
    <dxf>
      <numFmt numFmtId="164" formatCode="0.0"/>
      <alignment horizontal="center" vertical="center" textRotation="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border>
    </dxf>
    <dxf>
      <numFmt numFmtId="164" formatCode="0.0"/>
      <alignment horizontal="center" vertical="center" textRotation="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border>
    </dxf>
    <dxf>
      <alignment horizontal="general" vertical="center" textRotation="0" wrapText="1" indent="0" justifyLastLine="0" shrinkToFit="0" readingOrder="0"/>
      <border diagonalUp="0" diagonalDown="0">
        <left/>
        <right style="thin">
          <color theme="8" tint="-0.24994659260841701"/>
        </right>
        <top style="thin">
          <color theme="8" tint="-0.24994659260841701"/>
        </top>
        <bottom style="thin">
          <color theme="8" tint="-0.24994659260841701"/>
        </bottom>
      </border>
    </dxf>
    <dxf>
      <border>
        <top style="thin">
          <color theme="8" tint="-0.24994659260841701"/>
        </top>
      </border>
    </dxf>
    <dxf>
      <border diagonalUp="0" diagonalDown="0">
        <left style="medium">
          <color theme="8" tint="-0.24994659260841701"/>
        </left>
        <right style="medium">
          <color theme="8" tint="-0.24994659260841701"/>
        </right>
        <top style="medium">
          <color theme="8" tint="-0.24994659260841701"/>
        </top>
        <bottom style="medium">
          <color theme="8" tint="-0.24994659260841701"/>
        </bottom>
      </border>
    </dxf>
    <dxf>
      <alignment vertical="center" textRotation="0" indent="0" justifyLastLine="0" shrinkToFit="0" readingOrder="0"/>
    </dxf>
    <dxf>
      <border>
        <bottom style="thin">
          <color theme="8" tint="-0.24994659260841701"/>
        </bottom>
      </border>
    </dxf>
    <dxf>
      <alignment horizontal="general" vertical="center" textRotation="0" wrapText="0" indent="0" justifyLastLine="0" shrinkToFit="0" readingOrder="0"/>
      <border diagonalUp="0" diagonalDown="0" outline="0">
        <left style="thin">
          <color theme="8" tint="-0.24994659260841701"/>
        </left>
        <right style="thin">
          <color theme="8" tint="-0.24994659260841701"/>
        </right>
        <top/>
        <bottom/>
      </border>
    </dxf>
    <dxf>
      <numFmt numFmtId="164" formatCode="0.0"/>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numFmt numFmtId="164" formatCode="0.0"/>
      <alignment horizontal="center" vertical="center" textRotation="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font>
        <b/>
        <i/>
        <sz val="12"/>
      </font>
      <numFmt numFmtId="164" formatCode="0.0"/>
      <fill>
        <patternFill patternType="solid">
          <fgColor indexed="64"/>
          <bgColor theme="8" tint="0.59999389629810485"/>
        </patternFill>
      </fill>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font>
        <b/>
        <i/>
        <sz val="12"/>
      </font>
      <numFmt numFmtId="164" formatCode="0.0"/>
      <fill>
        <patternFill patternType="solid">
          <fgColor indexed="64"/>
          <bgColor theme="8" tint="0.59999389629810485"/>
        </patternFill>
      </fill>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numFmt numFmtId="164" formatCode="0.0"/>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numFmt numFmtId="164" formatCode="0.0"/>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numFmt numFmtId="164" formatCode="0.0"/>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numFmt numFmtId="164" formatCode="0.0"/>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numFmt numFmtId="164" formatCode="0.0"/>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numFmt numFmtId="164" formatCode="0.0"/>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numFmt numFmtId="164" formatCode="0.0"/>
      <alignment horizontal="center" vertical="center" textRotation="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numFmt numFmtId="164" formatCode="0.0"/>
      <alignment horizontal="center" vertical="center" textRotation="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alignment horizontal="general" vertical="center" textRotation="0" indent="0" justifyLastLine="0" shrinkToFit="0" readingOrder="0"/>
      <border diagonalUp="0" diagonalDown="0">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border>
        <top style="thin">
          <color theme="8" tint="-0.24994659260841701"/>
        </top>
      </border>
    </dxf>
    <dxf>
      <border diagonalUp="0" diagonalDown="0">
        <left style="thin">
          <color theme="8" tint="-0.24994659260841701"/>
        </left>
        <right style="thin">
          <color theme="8" tint="-0.24994659260841701"/>
        </right>
        <top style="thin">
          <color theme="8" tint="-0.24994659260841701"/>
        </top>
        <bottom style="thin">
          <color theme="8" tint="-0.24994659260841701"/>
        </bottom>
      </border>
    </dxf>
    <dxf>
      <alignment vertical="center" textRotation="0" indent="0" justifyLastLine="0" shrinkToFit="0" readingOrder="0"/>
    </dxf>
    <dxf>
      <border>
        <bottom style="thin">
          <color theme="8" tint="-0.24994659260841701"/>
        </bottom>
      </border>
    </dxf>
    <dxf>
      <alignment vertical="center" textRotation="0" indent="0" justifyLastLine="0" shrinkToFit="0" readingOrder="0"/>
      <border diagonalUp="0" diagonalDown="0">
        <left style="thin">
          <color theme="8" tint="-0.24994659260841701"/>
        </left>
        <right style="thin">
          <color theme="8" tint="-0.24994659260841701"/>
        </right>
        <top/>
        <bottom/>
        <vertical style="thin">
          <color theme="8" tint="-0.24994659260841701"/>
        </vertical>
        <horizontal style="thin">
          <color theme="8" tint="-0.24994659260841701"/>
        </horizontal>
      </border>
    </dxf>
    <dxf>
      <font>
        <strike val="0"/>
        <outline val="0"/>
        <shadow val="0"/>
        <u val="none"/>
        <vertAlign val="baseline"/>
        <sz val="11"/>
        <name val="Calibri"/>
        <family val="2"/>
        <scheme val="minor"/>
      </font>
      <alignment vertical="center" textRotation="0" wrapText="1" justifyLastLine="0" shrinkToFit="0" readingOrder="0"/>
      <border diagonalUp="0" diagonalDown="0" outline="0">
        <left style="thin">
          <color theme="8" tint="-0.24994659260841701"/>
        </left>
        <right/>
        <top style="thin">
          <color theme="8" tint="-0.24994659260841701"/>
        </top>
        <bottom style="thin">
          <color theme="8" tint="-0.24994659260841701"/>
        </bottom>
      </border>
    </dxf>
    <dxf>
      <font>
        <strike val="0"/>
        <outline val="0"/>
        <shadow val="0"/>
        <u val="none"/>
        <vertAlign val="baseline"/>
        <sz val="11"/>
        <name val="Calibri"/>
        <family val="2"/>
        <scheme val="minor"/>
      </font>
      <alignment horizontal="center" vertical="center" textRotation="0" wrapText="1" indent="0" justifyLastLine="0" shrinkToFit="0" readingOrder="0"/>
      <border diagonalUp="0" diagonalDown="0" outline="0">
        <left style="thin">
          <color theme="8" tint="-0.24994659260841701"/>
        </left>
        <right style="thin">
          <color theme="8" tint="-0.24994659260841701"/>
        </right>
        <top style="thin">
          <color theme="8" tint="-0.24994659260841701"/>
        </top>
        <bottom style="thin">
          <color theme="8" tint="-0.24994659260841701"/>
        </bottom>
      </border>
    </dxf>
    <dxf>
      <font>
        <strike val="0"/>
        <outline val="0"/>
        <shadow val="0"/>
        <u val="none"/>
        <vertAlign val="baseline"/>
        <sz val="11"/>
        <name val="Calibri"/>
        <family val="2"/>
        <scheme val="minor"/>
      </font>
      <alignment horizontal="general" vertical="center" textRotation="0" wrapText="1" indent="0" justifyLastLine="0" shrinkToFit="0" readingOrder="0"/>
      <border diagonalUp="0" diagonalDown="0" outline="0">
        <left/>
        <right style="thin">
          <color theme="8" tint="-0.24994659260841701"/>
        </right>
        <top style="thin">
          <color theme="8" tint="-0.24994659260841701"/>
        </top>
        <bottom style="thin">
          <color theme="8" tint="-0.24994659260841701"/>
        </bottom>
      </border>
    </dxf>
    <dxf>
      <border>
        <top style="thin">
          <color theme="8" tint="-0.24994659260841701"/>
        </top>
      </border>
    </dxf>
    <dxf>
      <border diagonalUp="0" diagonalDown="0">
        <left style="medium">
          <color rgb="FF0070C0"/>
        </left>
        <right style="medium">
          <color rgb="FF0070C0"/>
        </right>
        <top style="medium">
          <color rgb="FF0070C0"/>
        </top>
        <bottom style="medium">
          <color rgb="FF0070C0"/>
        </bottom>
      </border>
    </dxf>
    <dxf>
      <font>
        <strike val="0"/>
        <outline val="0"/>
        <shadow val="0"/>
        <u val="none"/>
        <vertAlign val="baseline"/>
        <sz val="11"/>
        <name val="Calibri"/>
        <family val="2"/>
        <scheme val="minor"/>
      </font>
      <alignment vertical="center" textRotation="0" justifyLastLine="0" shrinkToFit="0" readingOrder="0"/>
    </dxf>
    <dxf>
      <border>
        <bottom style="thin">
          <color theme="8" tint="-0.24994659260841701"/>
        </bottom>
      </border>
    </dxf>
    <dxf>
      <border diagonalUp="0" diagonalDown="0">
        <left style="thin">
          <color theme="8" tint="-0.24994659260841701"/>
        </left>
        <right style="thin">
          <color theme="8" tint="-0.24994659260841701"/>
        </right>
        <top/>
        <bottom/>
        <vertical style="thin">
          <color theme="8" tint="-0.24994659260841701"/>
        </vertical>
        <horizontal style="thin">
          <color theme="8" tint="-0.24994659260841701"/>
        </horizontal>
      </border>
    </dxf>
    <dxf>
      <font>
        <strike val="0"/>
        <outline val="0"/>
        <shadow val="0"/>
        <u val="none"/>
        <vertAlign val="baseline"/>
        <sz val="11"/>
        <name val="Calibri"/>
        <family val="2"/>
        <scheme val="minor"/>
      </font>
      <alignment vertical="center" textRotation="0" indent="0" justifyLastLine="0" shrinkToFit="0" readingOrder="0"/>
      <border diagonalUp="0" diagonalDown="0" outline="0">
        <left style="thin">
          <color theme="8" tint="-0.24994659260841701"/>
        </left>
        <right style="thin">
          <color theme="8" tint="-0.24994659260841701"/>
        </right>
        <top style="thin">
          <color theme="8" tint="-0.24994659260841701"/>
        </top>
        <bottom style="thin">
          <color theme="8" tint="-0.24994659260841701"/>
        </bottom>
      </border>
    </dxf>
    <dxf>
      <font>
        <strike val="0"/>
        <outline val="0"/>
        <shadow val="0"/>
        <u val="none"/>
        <vertAlign val="baseline"/>
        <sz val="11"/>
        <name val="Calibri"/>
        <family val="2"/>
        <scheme val="minor"/>
      </font>
      <alignment horizontal="center" vertical="center" textRotation="0" wrapText="0" indent="0" justifyLastLine="0" shrinkToFit="0" readingOrder="0"/>
      <border diagonalUp="0" diagonalDown="0" outline="0">
        <left style="thin">
          <color theme="8" tint="-0.24994659260841701"/>
        </left>
        <right style="thin">
          <color theme="8" tint="-0.24994659260841701"/>
        </right>
        <top style="thin">
          <color theme="8" tint="-0.24994659260841701"/>
        </top>
        <bottom style="thin">
          <color theme="8" tint="-0.24994659260841701"/>
        </bottom>
      </border>
    </dxf>
    <dxf>
      <font>
        <strike val="0"/>
        <outline val="0"/>
        <shadow val="0"/>
        <u val="none"/>
        <vertAlign val="baseline"/>
        <sz val="11"/>
        <name val="Calibri"/>
        <family val="2"/>
        <scheme val="minor"/>
      </font>
      <alignment vertical="center" textRotation="0" indent="0" justifyLastLine="0" shrinkToFit="0" readingOrder="0"/>
      <border diagonalUp="0" diagonalDown="0" outline="0">
        <left style="thin">
          <color theme="8" tint="-0.24994659260841701"/>
        </left>
        <right style="thin">
          <color theme="8" tint="-0.24994659260841701"/>
        </right>
        <top style="thin">
          <color theme="8" tint="-0.24994659260841701"/>
        </top>
        <bottom style="thin">
          <color theme="8" tint="-0.24994659260841701"/>
        </bottom>
      </border>
    </dxf>
    <dxf>
      <border>
        <top style="thin">
          <color theme="8" tint="-0.24994659260841701"/>
        </top>
      </border>
    </dxf>
    <dxf>
      <border diagonalUp="0" diagonalDown="0">
        <left style="medium">
          <color theme="8" tint="-0.24994659260841701"/>
        </left>
        <right style="medium">
          <color theme="8" tint="-0.24994659260841701"/>
        </right>
        <top style="medium">
          <color theme="8" tint="-0.24994659260841701"/>
        </top>
        <bottom style="medium">
          <color theme="8" tint="-0.24994659260841701"/>
        </bottom>
      </border>
    </dxf>
    <dxf>
      <font>
        <strike val="0"/>
        <outline val="0"/>
        <shadow val="0"/>
        <u val="none"/>
        <vertAlign val="baseline"/>
        <sz val="11"/>
        <name val="Calibri"/>
        <family val="2"/>
        <scheme val="minor"/>
      </font>
      <alignment vertical="center" textRotation="0" indent="0" justifyLastLine="0" shrinkToFit="0" readingOrder="0"/>
    </dxf>
    <dxf>
      <border>
        <bottom style="thin">
          <color theme="8" tint="-0.24994659260841701"/>
        </bottom>
      </border>
    </dxf>
    <dxf>
      <alignment vertical="center" textRotation="0" indent="0" justifyLastLine="0" shrinkToFit="0" readingOrder="0"/>
      <border diagonalUp="0" diagonalDown="0">
        <left style="thin">
          <color theme="8" tint="-0.24994659260841701"/>
        </left>
        <right style="thin">
          <color theme="8" tint="-0.24994659260841701"/>
        </right>
        <top/>
        <bottom/>
        <vertical style="thin">
          <color theme="8" tint="-0.24994659260841701"/>
        </vertical>
        <horizontal style="thin">
          <color theme="8" tint="-0.24994659260841701"/>
        </horizontal>
      </border>
    </dxf>
    <dxf>
      <alignment horizontal="general" vertical="center" textRotation="0" wrapText="1" indent="0" justifyLastLine="0" shrinkToFit="0" readingOrder="0"/>
      <border diagonalUp="0" diagonalDown="0" outline="0">
        <left style="thin">
          <color theme="8" tint="-0.24994659260841701"/>
        </left>
        <right/>
        <top style="thin">
          <color theme="8" tint="-0.24994659260841701"/>
        </top>
        <bottom style="thin">
          <color theme="8" tint="-0.24994659260841701"/>
        </bottom>
      </border>
    </dxf>
    <dxf>
      <alignment horizontal="center" vertical="center" textRotation="0" wrapText="0" indent="0" justifyLastLine="0" shrinkToFit="0" readingOrder="0"/>
      <border diagonalUp="0" diagonalDown="0" outline="0">
        <left style="thin">
          <color theme="8" tint="-0.24994659260841701"/>
        </left>
        <right style="thin">
          <color theme="8" tint="-0.24994659260841701"/>
        </right>
        <top style="thin">
          <color theme="8" tint="-0.24994659260841701"/>
        </top>
        <bottom style="thin">
          <color theme="8" tint="-0.24994659260841701"/>
        </bottom>
      </border>
    </dxf>
    <dxf>
      <alignment horizontal="general" vertical="center" textRotation="0" wrapText="1" indent="0" justifyLastLine="0" shrinkToFit="0" readingOrder="0"/>
      <border diagonalUp="0" diagonalDown="0" outline="0">
        <left/>
        <right style="thin">
          <color theme="8" tint="-0.24994659260841701"/>
        </right>
        <top style="thin">
          <color theme="8" tint="-0.24994659260841701"/>
        </top>
        <bottom style="thin">
          <color theme="8" tint="-0.24994659260841701"/>
        </bottom>
      </border>
    </dxf>
    <dxf>
      <border>
        <top style="thin">
          <color theme="8" tint="-0.24994659260841701"/>
        </top>
      </border>
    </dxf>
    <dxf>
      <border diagonalUp="0" diagonalDown="0">
        <left style="medium">
          <color theme="8" tint="-0.24994659260841701"/>
        </left>
        <right style="medium">
          <color theme="8" tint="-0.24994659260841701"/>
        </right>
        <top style="medium">
          <color theme="8" tint="-0.24994659260841701"/>
        </top>
        <bottom style="medium">
          <color theme="8" tint="-0.24994659260841701"/>
        </bottom>
      </border>
    </dxf>
    <dxf>
      <alignment vertical="center" textRotation="0" indent="0" justifyLastLine="0" shrinkToFit="0" readingOrder="0"/>
    </dxf>
    <dxf>
      <border>
        <bottom style="thin">
          <color theme="8" tint="-0.24994659260841701"/>
        </bottom>
      </border>
    </dxf>
    <dxf>
      <alignment vertical="center" textRotation="0" indent="0" justifyLastLine="0" shrinkToFit="0" readingOrder="0"/>
      <border diagonalUp="0" diagonalDown="0" outline="0">
        <left style="thin">
          <color theme="8" tint="-0.24994659260841701"/>
        </left>
        <right style="thin">
          <color theme="8" tint="-0.24994659260841701"/>
        </right>
        <top/>
        <bottom/>
      </border>
    </dxf>
    <dxf>
      <alignment horizontal="general" vertical="center" textRotation="0" wrapText="1" indent="0" justifyLastLine="0" shrinkToFit="0" readingOrder="0"/>
      <border diagonalUp="0" diagonalDown="0">
        <left style="thin">
          <color theme="8" tint="-0.24994659260841701"/>
        </left>
        <right/>
        <top style="thin">
          <color theme="8" tint="-0.24994659260841701"/>
        </top>
        <bottom style="thin">
          <color theme="8" tint="-0.24994659260841701"/>
        </bottom>
        <vertical/>
        <horizontal/>
      </border>
    </dxf>
    <dxf>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horizontal/>
      </border>
    </dxf>
    <dxf>
      <border diagonalUp="0" diagonalDown="0">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border>
        <top style="thin">
          <color theme="8" tint="-0.24994659260841701"/>
        </top>
      </border>
    </dxf>
    <dxf>
      <border diagonalUp="0" diagonalDown="0">
        <left style="thin">
          <color theme="8" tint="-0.24994659260841701"/>
        </left>
        <right style="thin">
          <color theme="8" tint="-0.24994659260841701"/>
        </right>
        <top style="thin">
          <color theme="8" tint="-0.24994659260841701"/>
        </top>
        <bottom style="thin">
          <color theme="8" tint="-0.24994659260841701"/>
        </bottom>
      </border>
    </dxf>
    <dxf>
      <border>
        <bottom style="thin">
          <color theme="8" tint="-0.24994659260841701"/>
        </bottom>
      </border>
    </dxf>
    <dxf>
      <border diagonalUp="0" diagonalDown="0">
        <left style="thin">
          <color theme="8" tint="-0.24994659260841701"/>
        </left>
        <right style="thin">
          <color theme="8" tint="-0.24994659260841701"/>
        </right>
        <top/>
        <bottom/>
        <vertical style="thin">
          <color theme="8" tint="-0.24994659260841701"/>
        </vertical>
        <horizontal style="thin">
          <color theme="8" tint="-0.24994659260841701"/>
        </horizontal>
      </border>
    </dxf>
    <dxf>
      <alignment horizontal="general" vertical="center" textRotation="0" wrapText="1" indent="0" justifyLastLine="0" shrinkToFit="0" readingOrder="0"/>
      <border diagonalUp="0" diagonalDown="0" outline="0">
        <left style="thin">
          <color rgb="FF2F75B5"/>
        </left>
        <right/>
        <top style="thin">
          <color rgb="FF2F75B5"/>
        </top>
        <bottom style="thin">
          <color rgb="FF2F75B5"/>
        </bottom>
      </border>
    </dxf>
    <dxf>
      <alignment horizontal="center" vertical="center" textRotation="0" wrapText="0" indent="0" justifyLastLine="0" shrinkToFit="0" readingOrder="0"/>
      <border diagonalUp="0" diagonalDown="0" outline="0">
        <left style="thin">
          <color rgb="FF2F75B5"/>
        </left>
        <right style="thin">
          <color rgb="FF2F75B5"/>
        </right>
        <top style="thin">
          <color rgb="FF2F75B5"/>
        </top>
        <bottom style="thin">
          <color rgb="FF2F75B5"/>
        </bottom>
      </border>
    </dxf>
    <dxf>
      <alignment vertical="center" textRotation="0" indent="0" justifyLastLine="0" shrinkToFit="0" readingOrder="0"/>
      <border diagonalUp="0" diagonalDown="0" outline="0">
        <left/>
        <right style="thin">
          <color theme="8" tint="-0.24994659260841701"/>
        </right>
        <top style="thin">
          <color theme="8" tint="-0.24994659260841701"/>
        </top>
        <bottom style="thin">
          <color theme="8" tint="-0.24994659260841701"/>
        </bottom>
      </border>
    </dxf>
    <dxf>
      <border>
        <top style="thin">
          <color theme="8" tint="-0.24994659260841701"/>
        </top>
      </border>
    </dxf>
    <dxf>
      <border diagonalUp="0" diagonalDown="0">
        <left style="thin">
          <color theme="8" tint="-0.24994659260841701"/>
        </left>
        <right style="thin">
          <color theme="8" tint="-0.24994659260841701"/>
        </right>
        <top style="thin">
          <color theme="8" tint="-0.24994659260841701"/>
        </top>
        <bottom style="thin">
          <color theme="8" tint="-0.24994659260841701"/>
        </bottom>
      </border>
    </dxf>
    <dxf>
      <alignment vertical="center" textRotation="0" indent="0" justifyLastLine="0" shrinkToFit="0" readingOrder="0"/>
    </dxf>
    <dxf>
      <border outline="0">
        <bottom style="thin">
          <color theme="8" tint="-0.24994659260841701"/>
        </bottom>
      </border>
    </dxf>
    <dxf>
      <alignment vertical="center" textRotation="0" indent="0" justifyLastLine="0" shrinkToFit="0" readingOrder="0"/>
    </dxf>
    <dxf>
      <alignment vertical="center" textRotation="0" indent="0" justifyLastLine="0" shrinkToFit="0" readingOrder="0"/>
      <border diagonalUp="0" diagonalDown="0" outline="0">
        <left style="thin">
          <color theme="8" tint="-0.24994659260841701"/>
        </left>
        <right/>
        <top style="thin">
          <color theme="8" tint="-0.24994659260841701"/>
        </top>
        <bottom style="thin">
          <color theme="8" tint="-0.24994659260841701"/>
        </bottom>
      </border>
    </dxf>
    <dxf>
      <alignment horizontal="center" vertical="center" textRotation="0" wrapText="0" indent="0" justifyLastLine="0" shrinkToFit="0" readingOrder="0"/>
      <border diagonalUp="0" diagonalDown="0" outline="0">
        <left style="thin">
          <color theme="8" tint="-0.24994659260841701"/>
        </left>
        <right style="thin">
          <color theme="8" tint="-0.24994659260841701"/>
        </right>
        <top style="thin">
          <color theme="8" tint="-0.24994659260841701"/>
        </top>
        <bottom style="thin">
          <color theme="8" tint="-0.24994659260841701"/>
        </bottom>
      </border>
    </dxf>
    <dxf>
      <alignment vertical="center" textRotation="0" indent="0" justifyLastLine="0" shrinkToFit="0" readingOrder="0"/>
      <border diagonalUp="0" diagonalDown="0" outline="0">
        <left/>
        <right style="thin">
          <color theme="8" tint="-0.24994659260841701"/>
        </right>
        <top style="thin">
          <color theme="8" tint="-0.24994659260841701"/>
        </top>
        <bottom style="thin">
          <color theme="8" tint="-0.24994659260841701"/>
        </bottom>
      </border>
    </dxf>
    <dxf>
      <border>
        <top style="thin">
          <color theme="8" tint="-0.24994659260841701"/>
        </top>
      </border>
    </dxf>
    <dxf>
      <border diagonalUp="0" diagonalDown="0">
        <left style="thin">
          <color theme="8" tint="-0.24994659260841701"/>
        </left>
        <right style="thin">
          <color theme="8" tint="-0.24994659260841701"/>
        </right>
        <top style="thin">
          <color theme="8" tint="-0.24994659260841701"/>
        </top>
        <bottom style="thin">
          <color theme="8" tint="-0.24994659260841701"/>
        </bottom>
      </border>
    </dxf>
    <dxf>
      <alignment vertical="center" textRotation="0" indent="0" justifyLastLine="0" shrinkToFit="0" readingOrder="0"/>
    </dxf>
    <dxf>
      <border>
        <bottom style="thin">
          <color theme="8" tint="-0.24994659260841701"/>
        </bottom>
      </border>
    </dxf>
    <dxf>
      <alignment vertical="center" textRotation="0" indent="0" justifyLastLine="0" shrinkToFit="0" readingOrder="0"/>
      <border diagonalUp="0" diagonalDown="0" outline="0">
        <left style="thin">
          <color theme="8" tint="-0.24994659260841701"/>
        </left>
        <right style="thin">
          <color theme="8" tint="-0.24994659260841701"/>
        </right>
        <top/>
        <bottom/>
      </border>
    </dxf>
    <dxf>
      <alignment horizontal="general" vertical="bottom" textRotation="0" wrapText="1" indent="0" justifyLastLine="0" shrinkToFit="0" readingOrder="0"/>
      <border diagonalUp="0" diagonalDown="0">
        <left style="thin">
          <color theme="8" tint="-0.24994659260841701"/>
        </left>
        <right/>
        <top style="thin">
          <color theme="8" tint="-0.24994659260841701"/>
        </top>
        <bottom style="thin">
          <color theme="8" tint="-0.24994659260841701"/>
        </bottom>
        <vertical/>
        <horizontal/>
      </border>
    </dxf>
    <dxf>
      <alignment horizontal="center" vertical="bottom"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horizontal/>
      </border>
    </dxf>
    <dxf>
      <alignment horizontal="general" vertical="top" textRotation="0" wrapText="1" indent="0" justifyLastLine="0" shrinkToFit="0" readingOrder="0"/>
      <border diagonalUp="0" diagonalDown="0">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border>
        <top style="thin">
          <color theme="8" tint="-0.24994659260841701"/>
        </top>
      </border>
    </dxf>
    <dxf>
      <border diagonalUp="0" diagonalDown="0">
        <left style="thin">
          <color theme="8" tint="-0.24994659260841701"/>
        </left>
        <right style="thin">
          <color theme="8" tint="-0.24994659260841701"/>
        </right>
        <top style="thin">
          <color theme="8" tint="-0.24994659260841701"/>
        </top>
        <bottom style="thin">
          <color theme="8" tint="-0.24994659260841701"/>
        </bottom>
      </border>
    </dxf>
    <dxf>
      <border>
        <bottom style="thin">
          <color theme="8" tint="-0.24994659260841701"/>
        </bottom>
      </border>
    </dxf>
    <dxf>
      <border diagonalUp="0" diagonalDown="0">
        <left style="thin">
          <color theme="8" tint="-0.24994659260841701"/>
        </left>
        <right style="thin">
          <color theme="8" tint="-0.24994659260841701"/>
        </right>
        <top/>
        <bottom/>
        <vertical style="thin">
          <color theme="8" tint="-0.24994659260841701"/>
        </vertical>
        <horizontal style="thin">
          <color theme="8" tint="-0.24994659260841701"/>
        </horizontal>
      </border>
    </dxf>
    <dxf>
      <alignment horizontal="general" vertical="center" textRotation="0" wrapText="1"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horizontal/>
      </border>
    </dxf>
    <dxf>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horizontal/>
      </border>
    </dxf>
    <dxf>
      <border diagonalUp="0" diagonalDown="0">
        <left style="thin">
          <color theme="8" tint="-0.24994659260841701"/>
        </left>
        <right style="thin">
          <color theme="8" tint="-0.24994659260841701"/>
        </right>
        <top style="thin">
          <color theme="8" tint="-0.24994659260841701"/>
        </top>
        <bottom style="thin">
          <color theme="8" tint="-0.24994659260841701"/>
        </bottom>
      </border>
    </dxf>
    <dxf>
      <alignment horizontal="general" vertical="bottom" textRotation="0" wrapText="1" indent="0" justifyLastLine="0" shrinkToFit="0" readingOrder="0"/>
      <border diagonalUp="0" diagonalDown="0">
        <left style="thin">
          <color rgb="FF4472C4"/>
        </left>
        <right/>
        <top style="thin">
          <color rgb="FF4472C4"/>
        </top>
        <bottom style="thin">
          <color rgb="FF4472C4"/>
        </bottom>
        <vertical style="thin">
          <color rgb="FF4472C4"/>
        </vertical>
        <horizontal style="thin">
          <color rgb="FF4472C4"/>
        </horizontal>
      </border>
    </dxf>
    <dxf>
      <alignment horizontal="center" vertical="bottom" textRotation="0" wrapText="0" indent="0" justifyLastLine="0" shrinkToFit="0" readingOrder="0"/>
      <border diagonalUp="0" diagonalDown="0">
        <left style="thin">
          <color rgb="FF4472C4"/>
        </left>
        <right style="thin">
          <color rgb="FF4472C4"/>
        </right>
        <top style="thin">
          <color rgb="FF4472C4"/>
        </top>
        <bottom style="thin">
          <color rgb="FF4472C4"/>
        </bottom>
        <vertical style="thin">
          <color rgb="FF4472C4"/>
        </vertical>
        <horizontal style="thin">
          <color rgb="FF4472C4"/>
        </horizontal>
      </border>
    </dxf>
    <dxf>
      <alignment horizontal="general" vertical="center" textRotation="0" wrapText="1" indent="0" justifyLastLine="0" shrinkToFit="0" readingOrder="0"/>
      <border diagonalUp="0" diagonalDown="0">
        <left/>
        <right style="thin">
          <color rgb="FF4472C4"/>
        </right>
        <top style="thin">
          <color rgb="FF4472C4"/>
        </top>
        <bottom style="thin">
          <color rgb="FF4472C4"/>
        </bottom>
        <vertical style="thin">
          <color rgb="FF4472C4"/>
        </vertical>
        <horizontal style="thin">
          <color rgb="FF4472C4"/>
        </horizontal>
      </border>
    </dxf>
    <dxf>
      <border>
        <top style="thin">
          <color rgb="FF4472C4"/>
        </top>
      </border>
    </dxf>
    <dxf>
      <border diagonalUp="0" diagonalDown="0">
        <left style="medium">
          <color rgb="FF4472C4"/>
        </left>
        <right style="medium">
          <color rgb="FF4472C4"/>
        </right>
        <top style="medium">
          <color rgb="FF4472C4"/>
        </top>
        <bottom style="medium">
          <color rgb="FF4472C4"/>
        </bottom>
      </border>
    </dxf>
    <dxf>
      <alignment vertical="center" textRotation="0" indent="0" justifyLastLine="0" shrinkToFit="0" readingOrder="0"/>
    </dxf>
    <dxf>
      <border>
        <bottom style="thin">
          <color rgb="FF4472C4"/>
        </bottom>
      </border>
    </dxf>
    <dxf>
      <border diagonalUp="0" diagonalDown="0">
        <left style="thin">
          <color rgb="FF4472C4"/>
        </left>
        <right style="thin">
          <color rgb="FF4472C4"/>
        </right>
        <top/>
        <bottom/>
        <vertical style="thin">
          <color rgb="FF4472C4"/>
        </vertical>
        <horizontal style="thin">
          <color rgb="FF4472C4"/>
        </horizontal>
      </border>
    </dxf>
    <dxf>
      <alignment horizontal="general" vertical="center" textRotation="0" wrapText="1" indent="0" justifyLastLine="0" shrinkToFit="0" readingOrder="0"/>
      <border diagonalUp="0" diagonalDown="0">
        <left style="thin">
          <color theme="8" tint="-0.24994659260841701"/>
        </left>
        <right/>
        <top style="thin">
          <color theme="8" tint="-0.24994659260841701"/>
        </top>
        <bottom style="thin">
          <color theme="8" tint="-0.24994659260841701"/>
        </bottom>
        <vertical style="thin">
          <color theme="8" tint="-0.24994659260841701"/>
        </vertical>
        <horizontal style="thin">
          <color theme="8" tint="-0.24994659260841701"/>
        </horizontal>
      </border>
    </dxf>
    <dxf>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alignment vertical="center" textRotation="0" indent="0" justifyLastLine="0" shrinkToFit="0" readingOrder="0"/>
      <border diagonalUp="0" diagonalDown="0">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border>
        <top style="thin">
          <color theme="8" tint="-0.24994659260841701"/>
        </top>
      </border>
    </dxf>
    <dxf>
      <border diagonalUp="0" diagonalDown="0">
        <left style="medium">
          <color rgb="FF2F75B5"/>
        </left>
        <right style="medium">
          <color rgb="FF2F75B5"/>
        </right>
        <top style="medium">
          <color rgb="FF2F75B5"/>
        </top>
        <bottom style="medium">
          <color rgb="FF2F75B5"/>
        </bottom>
      </border>
    </dxf>
    <dxf>
      <alignment vertical="center" textRotation="0" indent="0" justifyLastLine="0" shrinkToFit="0" readingOrder="0"/>
    </dxf>
    <dxf>
      <border>
        <bottom style="thin">
          <color theme="8" tint="-0.24994659260841701"/>
        </bottom>
      </border>
    </dxf>
    <dxf>
      <alignment vertical="center" textRotation="0" indent="0" justifyLastLine="0" shrinkToFit="0" readingOrder="0"/>
      <border diagonalUp="0" diagonalDown="0">
        <left style="thin">
          <color theme="8" tint="-0.24994659260841701"/>
        </left>
        <right style="thin">
          <color theme="8" tint="-0.24994659260841701"/>
        </right>
        <top/>
        <bottom/>
        <vertical style="thin">
          <color theme="8" tint="-0.24994659260841701"/>
        </vertical>
        <horizontal style="thin">
          <color theme="8" tint="-0.24994659260841701"/>
        </horizontal>
      </border>
    </dxf>
    <dxf>
      <alignment horizontal="general" vertical="center" textRotation="0" wrapText="1" indent="0" justifyLastLine="0" shrinkToFit="0" readingOrder="0"/>
      <border diagonalUp="0" diagonalDown="0" outline="0">
        <left style="thin">
          <color theme="4"/>
        </left>
        <right/>
        <top style="thin">
          <color theme="4"/>
        </top>
        <bottom style="thin">
          <color theme="4"/>
        </bottom>
      </border>
    </dxf>
    <dxf>
      <alignment horizontal="center" vertical="center" textRotation="0" wrapText="0" indent="0" justifyLastLine="0" shrinkToFit="0" readingOrder="0"/>
      <border diagonalUp="0" diagonalDown="0" outline="0">
        <left style="thin">
          <color theme="4"/>
        </left>
        <right style="thin">
          <color theme="4"/>
        </right>
        <top style="thin">
          <color theme="4"/>
        </top>
        <bottom style="thin">
          <color theme="4"/>
        </bottom>
      </border>
    </dxf>
    <dxf>
      <alignment horizontal="general" vertical="center" textRotation="0" wrapText="1" indent="0" justifyLastLine="0" shrinkToFit="0" readingOrder="0"/>
      <border diagonalUp="0" diagonalDown="0" outline="0">
        <left/>
        <right style="thin">
          <color theme="4"/>
        </right>
        <top style="thin">
          <color theme="4"/>
        </top>
        <bottom style="thin">
          <color theme="4"/>
        </bottom>
      </border>
    </dxf>
    <dxf>
      <border>
        <top style="thin">
          <color theme="4"/>
        </top>
      </border>
    </dxf>
    <dxf>
      <border diagonalUp="0" diagonalDown="0">
        <left style="medium">
          <color theme="4"/>
        </left>
        <right style="medium">
          <color theme="4"/>
        </right>
        <top style="medium">
          <color theme="4"/>
        </top>
        <bottom style="medium">
          <color theme="4"/>
        </bottom>
      </border>
    </dxf>
    <dxf>
      <alignment vertical="center" textRotation="0" indent="0" justifyLastLine="0" shrinkToFit="0" readingOrder="0"/>
    </dxf>
    <dxf>
      <border>
        <bottom style="thin">
          <color theme="4"/>
        </bottom>
      </border>
    </dxf>
    <dxf>
      <border diagonalUp="0" diagonalDown="0">
        <left style="thin">
          <color theme="4"/>
        </left>
        <right style="thin">
          <color theme="4"/>
        </right>
        <top/>
        <bottom/>
        <vertical style="thin">
          <color theme="4"/>
        </vertical>
        <horizontal style="thin">
          <color theme="4"/>
        </horizontal>
      </border>
    </dxf>
    <dxf>
      <alignment horizontal="general" vertical="center" textRotation="0" wrapText="1" indent="0" justifyLastLine="0" shrinkToFit="0" readingOrder="0"/>
      <border diagonalUp="0" diagonalDown="0" outline="0">
        <left style="thin">
          <color theme="8" tint="-0.24994659260841701"/>
        </left>
        <right/>
        <top style="thin">
          <color theme="8" tint="-0.24994659260841701"/>
        </top>
        <bottom style="thin">
          <color theme="8" tint="-0.24994659260841701"/>
        </bottom>
      </border>
    </dxf>
    <dxf>
      <alignment horizontal="center" vertical="center" textRotation="0" wrapText="0" indent="0" justifyLastLine="0" shrinkToFit="0" readingOrder="0"/>
      <border diagonalUp="0" diagonalDown="0" outline="0">
        <left style="thin">
          <color theme="8" tint="-0.24994659260841701"/>
        </left>
        <right style="thin">
          <color theme="8" tint="-0.24994659260841701"/>
        </right>
        <top style="thin">
          <color theme="8" tint="-0.24994659260841701"/>
        </top>
        <bottom style="thin">
          <color theme="8" tint="-0.24994659260841701"/>
        </bottom>
      </border>
    </dxf>
    <dxf>
      <alignment vertical="center" textRotation="0" indent="0" justifyLastLine="0" shrinkToFit="0" readingOrder="0"/>
      <border diagonalUp="0" diagonalDown="0" outline="0">
        <left/>
        <right style="thin">
          <color theme="8" tint="-0.24994659260841701"/>
        </right>
        <top style="thin">
          <color theme="8" tint="-0.24994659260841701"/>
        </top>
        <bottom style="thin">
          <color theme="8" tint="-0.24994659260841701"/>
        </bottom>
      </border>
    </dxf>
    <dxf>
      <border>
        <top style="thin">
          <color theme="8" tint="-0.24994659260841701"/>
        </top>
      </border>
    </dxf>
    <dxf>
      <border diagonalUp="0" diagonalDown="0">
        <left style="thin">
          <color theme="8" tint="-0.24994659260841701"/>
        </left>
        <right style="thin">
          <color theme="8" tint="-0.24994659260841701"/>
        </right>
        <top style="thin">
          <color theme="8" tint="-0.24994659260841701"/>
        </top>
        <bottom style="thin">
          <color theme="8" tint="-0.24994659260841701"/>
        </bottom>
      </border>
    </dxf>
    <dxf>
      <alignment vertical="center" textRotation="0" indent="0" justifyLastLine="0" shrinkToFit="0" readingOrder="0"/>
    </dxf>
    <dxf>
      <border>
        <bottom style="thin">
          <color theme="8" tint="-0.24994659260841701"/>
        </bottom>
      </border>
    </dxf>
    <dxf>
      <alignment vertical="center" textRotation="0" indent="0" justifyLastLine="0" shrinkToFit="0" readingOrder="0"/>
      <border diagonalUp="0" diagonalDown="0" outline="0">
        <left style="thin">
          <color theme="8" tint="-0.24994659260841701"/>
        </left>
        <right style="thin">
          <color theme="8" tint="-0.24994659260841701"/>
        </right>
        <top/>
        <bottom/>
      </border>
    </dxf>
    <dxf>
      <alignment horizontal="general" vertical="bottom" textRotation="0" wrapText="1" indent="0" justifyLastLine="0" shrinkToFit="0" readingOrder="0"/>
      <border diagonalUp="0" diagonalDown="0">
        <left style="thin">
          <color theme="8" tint="-0.24994659260841701"/>
        </left>
        <right/>
        <top style="thin">
          <color theme="8" tint="-0.24994659260841701"/>
        </top>
        <bottom style="thin">
          <color theme="8" tint="-0.24994659260841701"/>
        </bottom>
        <vertical style="thin">
          <color theme="8" tint="-0.24994659260841701"/>
        </vertical>
        <horizontal style="thin">
          <color theme="8" tint="-0.24994659260841701"/>
        </horizontal>
      </border>
    </dxf>
    <dxf>
      <alignment horizontal="center" vertical="bottom"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alignment horizontal="general" vertical="top" textRotation="0" wrapText="1" indent="0" justifyLastLine="0" shrinkToFit="0" readingOrder="0"/>
      <border diagonalUp="0" diagonalDown="0">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border>
        <top style="thin">
          <color theme="8" tint="-0.24994659260841701"/>
        </top>
      </border>
    </dxf>
    <dxf>
      <border diagonalUp="0" diagonalDown="0">
        <left style="medium">
          <color theme="8" tint="-0.24994659260841701"/>
        </left>
        <right style="medium">
          <color theme="8" tint="-0.24994659260841701"/>
        </right>
        <top style="medium">
          <color theme="8" tint="-0.24994659260841701"/>
        </top>
        <bottom style="medium">
          <color theme="8" tint="-0.24994659260841701"/>
        </bottom>
      </border>
    </dxf>
    <dxf>
      <border>
        <bottom style="thin">
          <color theme="8" tint="-0.24994659260841701"/>
        </bottom>
      </border>
    </dxf>
    <dxf>
      <border diagonalUp="0" diagonalDown="0">
        <left style="thin">
          <color theme="8" tint="-0.24994659260841701"/>
        </left>
        <right style="thin">
          <color theme="8" tint="-0.24994659260841701"/>
        </right>
        <top/>
        <bottom/>
        <vertical style="thin">
          <color theme="8" tint="-0.24994659260841701"/>
        </vertical>
        <horizontal style="thin">
          <color theme="8" tint="-0.24994659260841701"/>
        </horizontal>
      </border>
    </dxf>
    <dxf>
      <alignment horizontal="general" vertical="bottom" textRotation="0" wrapText="1"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horizontal/>
      </border>
    </dxf>
    <dxf>
      <alignment horizontal="center" vertical="bottom"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horizontal/>
      </border>
    </dxf>
    <dxf>
      <alignment vertical="center" textRotation="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border>
        <top style="thin">
          <color theme="8" tint="-0.24994659260841701"/>
        </top>
      </border>
    </dxf>
    <dxf>
      <border diagonalUp="0" diagonalDown="0">
        <left style="thin">
          <color theme="8" tint="-0.24994659260841701"/>
        </left>
        <right style="thin">
          <color theme="8" tint="-0.24994659260841701"/>
        </right>
        <top style="thin">
          <color theme="8" tint="-0.24994659260841701"/>
        </top>
        <bottom style="thin">
          <color theme="8" tint="-0.24994659260841701"/>
        </bottom>
      </border>
    </dxf>
    <dxf>
      <alignment vertical="center" textRotation="0" justifyLastLine="0" shrinkToFit="0" readingOrder="0"/>
    </dxf>
    <dxf>
      <border>
        <bottom style="thin">
          <color theme="8" tint="-0.24994659260841701"/>
        </bottom>
      </border>
    </dxf>
    <dxf>
      <alignment vertical="center" textRotation="0" justifyLastLine="0" shrinkToFit="0" readingOrder="0"/>
      <border diagonalUp="0" diagonalDown="0">
        <left style="thin">
          <color theme="8" tint="-0.24994659260841701"/>
        </left>
        <right style="thin">
          <color theme="8" tint="-0.24994659260841701"/>
        </right>
        <top/>
        <bottom/>
        <vertical style="thin">
          <color theme="8" tint="-0.24994659260841701"/>
        </vertical>
        <horizontal style="thin">
          <color theme="8" tint="-0.24994659260841701"/>
        </horizontal>
      </border>
    </dxf>
    <dxf>
      <alignment horizontal="general" vertical="center" textRotation="0" wrapText="1" indent="0" justifyLastLine="0" shrinkToFit="0" readingOrder="0"/>
      <border diagonalUp="0" diagonalDown="0">
        <left style="thin">
          <color theme="8" tint="-0.24994659260841701"/>
        </left>
        <right/>
        <top style="thin">
          <color theme="8" tint="-0.24994659260841701"/>
        </top>
        <bottom style="thin">
          <color theme="8" tint="-0.24994659260841701"/>
        </bottom>
        <vertical style="thin">
          <color theme="8" tint="-0.24994659260841701"/>
        </vertical>
        <horizontal style="thin">
          <color theme="8" tint="-0.24994659260841701"/>
        </horizontal>
      </border>
    </dxf>
    <dxf>
      <alignment horizontal="center" vertical="bottom"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alignment horizontal="general" vertical="top" textRotation="0" wrapText="1" indent="0" justifyLastLine="0" shrinkToFit="0" readingOrder="0"/>
      <border diagonalUp="0" diagonalDown="0">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border>
        <top style="thin">
          <color theme="8" tint="-0.24994659260841701"/>
        </top>
      </border>
    </dxf>
    <dxf>
      <border diagonalUp="0" diagonalDown="0">
        <left style="thin">
          <color theme="8" tint="-0.24994659260841701"/>
        </left>
        <right style="thin">
          <color theme="8" tint="-0.24994659260841701"/>
        </right>
        <top style="thin">
          <color theme="8" tint="-0.24994659260841701"/>
        </top>
        <bottom style="thin">
          <color theme="8" tint="-0.24994659260841701"/>
        </bottom>
      </border>
    </dxf>
    <dxf>
      <border>
        <bottom style="thin">
          <color theme="8" tint="-0.24994659260841701"/>
        </bottom>
      </border>
    </dxf>
    <dxf>
      <fill>
        <patternFill patternType="solid">
          <fgColor indexed="64"/>
          <bgColor theme="8"/>
        </patternFill>
      </fill>
      <border diagonalUp="0" diagonalDown="0">
        <left style="thin">
          <color theme="8" tint="-0.24994659260841701"/>
        </left>
        <right style="thin">
          <color theme="8" tint="-0.24994659260841701"/>
        </right>
        <top/>
        <bottom/>
        <vertical style="thin">
          <color theme="8" tint="-0.24994659260841701"/>
        </vertical>
        <horizontal style="thin">
          <color theme="8" tint="-0.24994659260841701"/>
        </horizontal>
      </border>
    </dxf>
    <dxf>
      <alignment vertical="center" textRotation="0" justifyLastLine="0" shrinkToFit="0" readingOrder="0"/>
      <border diagonalUp="0" diagonalDown="0">
        <left style="thin">
          <color theme="8" tint="-0.24994659260841701"/>
        </left>
        <right/>
        <top style="thin">
          <color theme="8" tint="-0.24994659260841701"/>
        </top>
        <bottom style="thin">
          <color theme="8" tint="-0.24994659260841701"/>
        </bottom>
        <vertical style="thin">
          <color theme="8" tint="-0.24994659260841701"/>
        </vertical>
        <horizontal style="thin">
          <color theme="8" tint="-0.24994659260841701"/>
        </horizontal>
      </border>
    </dxf>
    <dxf>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alignment vertical="center" textRotation="0" justifyLastLine="0" shrinkToFit="0" readingOrder="0"/>
      <border diagonalUp="0" diagonalDown="0">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border>
        <top style="thin">
          <color theme="8" tint="-0.24994659260841701"/>
        </top>
      </border>
    </dxf>
    <dxf>
      <border diagonalUp="0" diagonalDown="0">
        <left style="thin">
          <color theme="8" tint="-0.24994659260841701"/>
        </left>
        <right style="thin">
          <color theme="8" tint="-0.24994659260841701"/>
        </right>
        <top style="thin">
          <color theme="8" tint="-0.24994659260841701"/>
        </top>
        <bottom style="thin">
          <color theme="8" tint="-0.24994659260841701"/>
        </bottom>
      </border>
    </dxf>
    <dxf>
      <alignment vertical="center" textRotation="0" justifyLastLine="0" shrinkToFit="0" readingOrder="0"/>
    </dxf>
    <dxf>
      <border>
        <bottom style="thin">
          <color theme="8" tint="-0.24994659260841701"/>
        </bottom>
      </border>
    </dxf>
    <dxf>
      <alignment vertical="center" textRotation="0" justifyLastLine="0" shrinkToFit="0" readingOrder="0"/>
      <border diagonalUp="0" diagonalDown="0">
        <left style="thin">
          <color theme="8" tint="-0.24994659260841701"/>
        </left>
        <right style="thin">
          <color theme="8" tint="-0.24994659260841701"/>
        </right>
        <top/>
        <bottom/>
        <vertical style="thin">
          <color theme="8" tint="-0.24994659260841701"/>
        </vertical>
        <horizontal style="thin">
          <color theme="8" tint="-0.24994659260841701"/>
        </horizontal>
      </border>
    </dxf>
    <dxf>
      <font>
        <strike val="0"/>
        <outline val="0"/>
        <shadow val="0"/>
        <u val="none"/>
        <vertAlign val="baseline"/>
        <sz val="12"/>
        <color theme="1"/>
        <name val="Calibri"/>
        <family val="2"/>
        <scheme val="minor"/>
      </font>
      <alignment horizontal="general" vertical="center" textRotation="0" wrapText="1" indent="0" justifyLastLine="0" shrinkToFit="0" readingOrder="0"/>
      <border diagonalUp="0" diagonalDown="0">
        <left style="thin">
          <color theme="8" tint="-0.24994659260841701"/>
        </left>
        <right/>
        <top style="thin">
          <color theme="8" tint="-0.24994659260841701"/>
        </top>
        <bottom style="thin">
          <color theme="8" tint="-0.24994659260841701"/>
        </bottom>
        <vertical style="thin">
          <color theme="8" tint="-0.24994659260841701"/>
        </vertical>
        <horizontal style="thin">
          <color theme="8" tint="-0.24994659260841701"/>
        </horizontal>
      </border>
    </dxf>
    <dxf>
      <font>
        <strike val="0"/>
        <outline val="0"/>
        <shadow val="0"/>
        <u val="none"/>
        <vertAlign val="baseline"/>
        <sz val="12"/>
        <color theme="1"/>
        <name val="Calibri"/>
        <family val="2"/>
        <scheme val="minor"/>
      </font>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alignment horizontal="general" vertical="center" textRotation="0" wrapText="1" indent="0" justifyLastLine="0" shrinkToFit="0" readingOrder="0"/>
      <border diagonalUp="0" diagonalDown="0">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border>
        <top style="thin">
          <color theme="8" tint="-0.24994659260841701"/>
        </top>
      </border>
    </dxf>
    <dxf>
      <border diagonalUp="0" diagonalDown="0">
        <left style="medium">
          <color theme="8" tint="-0.24994659260841701"/>
        </left>
        <right style="medium">
          <color theme="8" tint="-0.24994659260841701"/>
        </right>
        <top style="medium">
          <color theme="8" tint="-0.24994659260841701"/>
        </top>
        <bottom style="medium">
          <color theme="8" tint="-0.24994659260841701"/>
        </bottom>
      </border>
    </dxf>
    <dxf>
      <alignment vertical="center" textRotation="0" justifyLastLine="0" shrinkToFit="0" readingOrder="0"/>
    </dxf>
    <dxf>
      <border>
        <bottom style="thin">
          <color theme="8" tint="-0.24994659260841701"/>
        </bottom>
      </border>
    </dxf>
    <dxf>
      <fill>
        <patternFill patternType="solid">
          <fgColor indexed="64"/>
          <bgColor theme="8" tint="-0.249977111117893"/>
        </patternFill>
      </fill>
      <border diagonalUp="0" diagonalDown="0">
        <left style="thin">
          <color theme="8" tint="-0.24994659260841701"/>
        </left>
        <right style="thin">
          <color theme="8" tint="-0.24994659260841701"/>
        </right>
        <top/>
        <bottom/>
        <vertical style="thin">
          <color theme="8" tint="-0.24994659260841701"/>
        </vertical>
        <horizontal style="thin">
          <color theme="8" tint="-0.24994659260841701"/>
        </horizontal>
      </border>
    </dxf>
    <dxf>
      <font>
        <strike val="0"/>
        <outline val="0"/>
        <shadow val="0"/>
        <u val="none"/>
        <vertAlign val="baseline"/>
        <sz val="12"/>
        <name val="Calibri"/>
        <family val="2"/>
        <scheme val="minor"/>
      </font>
      <alignment vertical="center" textRotation="0" justifyLastLine="0" shrinkToFit="0" readingOrder="0"/>
      <border diagonalUp="0" diagonalDown="0">
        <left style="thin">
          <color theme="8" tint="-0.24994659260841701"/>
        </left>
        <right/>
        <top style="thin">
          <color theme="8" tint="-0.24994659260841701"/>
        </top>
        <bottom style="thin">
          <color theme="8" tint="-0.24994659260841701"/>
        </bottom>
        <vertical style="thin">
          <color theme="8" tint="-0.24994659260841701"/>
        </vertical>
        <horizontal style="thin">
          <color theme="8" tint="-0.24994659260841701"/>
        </horizontal>
      </border>
    </dxf>
    <dxf>
      <font>
        <strike val="0"/>
        <outline val="0"/>
        <shadow val="0"/>
        <u val="none"/>
        <vertAlign val="baseline"/>
        <sz val="12"/>
        <name val="Calibri"/>
        <family val="2"/>
        <scheme val="minor"/>
      </font>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font>
        <strike val="0"/>
        <outline val="0"/>
        <shadow val="0"/>
        <u val="none"/>
        <vertAlign val="baseline"/>
        <sz val="12"/>
        <name val="Calibri"/>
        <family val="2"/>
        <scheme val="minor"/>
      </font>
      <alignment vertical="center" textRotation="0" justifyLastLine="0" shrinkToFit="0" readingOrder="0"/>
      <border diagonalUp="0" diagonalDown="0">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border>
        <top style="thin">
          <color theme="8" tint="-0.24994659260841701"/>
        </top>
      </border>
    </dxf>
    <dxf>
      <border diagonalUp="0" diagonalDown="0">
        <left style="thin">
          <color theme="8" tint="-0.24994659260841701"/>
        </left>
        <right style="thin">
          <color theme="8" tint="-0.24994659260841701"/>
        </right>
        <top style="thin">
          <color theme="8" tint="-0.24994659260841701"/>
        </top>
        <bottom style="thin">
          <color theme="8" tint="-0.24994659260841701"/>
        </bottom>
      </border>
    </dxf>
    <dxf>
      <font>
        <strike val="0"/>
        <outline val="0"/>
        <shadow val="0"/>
        <u val="none"/>
        <vertAlign val="baseline"/>
        <sz val="12"/>
        <name val="Calibri"/>
        <family val="2"/>
        <scheme val="minor"/>
      </font>
      <alignment vertical="center" textRotation="0" justifyLastLine="0" shrinkToFit="0" readingOrder="0"/>
    </dxf>
    <dxf>
      <border>
        <bottom style="thin">
          <color theme="8" tint="-0.24994659260841701"/>
        </bottom>
      </border>
    </dxf>
    <dxf>
      <font>
        <strike val="0"/>
        <outline val="0"/>
        <shadow val="0"/>
        <u val="none"/>
        <vertAlign val="baseline"/>
        <sz val="12"/>
        <name val="Calibri"/>
        <family val="2"/>
        <scheme val="minor"/>
      </font>
      <alignment vertical="center" textRotation="0" justifyLastLine="0" shrinkToFit="0" readingOrder="0"/>
      <border diagonalUp="0" diagonalDown="0">
        <left style="thin">
          <color theme="8" tint="-0.24994659260841701"/>
        </left>
        <right style="thin">
          <color theme="8" tint="-0.24994659260841701"/>
        </right>
        <top/>
        <bottom/>
        <vertical style="thin">
          <color theme="8" tint="-0.24994659260841701"/>
        </vertical>
        <horizontal style="thin">
          <color theme="8" tint="-0.24994659260841701"/>
        </horizontal>
      </border>
    </dxf>
    <dxf>
      <font>
        <strike val="0"/>
        <outline val="0"/>
        <shadow val="0"/>
        <u val="none"/>
        <vertAlign val="baseline"/>
        <sz val="12"/>
        <name val="Calibri"/>
        <family val="2"/>
        <scheme val="minor"/>
      </font>
      <alignment horizontal="general" vertical="bottom" textRotation="0" wrapText="1" indent="0" justifyLastLine="0" shrinkToFit="0" readingOrder="0"/>
      <border diagonalUp="0" diagonalDown="0">
        <left style="thin">
          <color theme="4"/>
        </left>
        <right/>
        <top style="thin">
          <color theme="4"/>
        </top>
        <bottom style="thin">
          <color theme="4"/>
        </bottom>
        <vertical style="thin">
          <color theme="4"/>
        </vertical>
        <horizontal style="thin">
          <color theme="4"/>
        </horizontal>
      </border>
    </dxf>
    <dxf>
      <font>
        <strike val="0"/>
        <outline val="0"/>
        <shadow val="0"/>
        <u val="none"/>
        <vertAlign val="baseline"/>
        <sz val="12"/>
        <name val="Calibri"/>
        <family val="2"/>
        <scheme val="minor"/>
      </font>
      <alignment horizontal="center" vertical="bottom" textRotation="0" wrapText="0" indent="0" justifyLastLine="0" shrinkToFit="0" readingOrder="0"/>
      <border diagonalUp="0" diagonalDown="0">
        <left style="thin">
          <color theme="4"/>
        </left>
        <right style="thin">
          <color theme="4"/>
        </right>
        <top style="thin">
          <color theme="4"/>
        </top>
        <bottom style="thin">
          <color theme="4"/>
        </bottom>
        <vertical style="thin">
          <color theme="4"/>
        </vertical>
        <horizontal style="thin">
          <color theme="4"/>
        </horizontal>
      </border>
    </dxf>
    <dxf>
      <font>
        <strike val="0"/>
        <outline val="0"/>
        <shadow val="0"/>
        <u val="none"/>
        <vertAlign val="baseline"/>
        <sz val="12"/>
        <name val="Calibri"/>
        <family val="2"/>
        <scheme val="minor"/>
      </font>
      <alignment horizontal="general" vertical="top" textRotation="0" wrapText="1" indent="0" justifyLastLine="0" shrinkToFit="0" readingOrder="0"/>
      <border diagonalUp="0" diagonalDown="0">
        <left/>
        <right style="thin">
          <color theme="4"/>
        </right>
        <top style="thin">
          <color theme="4"/>
        </top>
        <bottom style="thin">
          <color theme="4"/>
        </bottom>
        <vertical style="thin">
          <color theme="4"/>
        </vertical>
        <horizontal style="thin">
          <color theme="4"/>
        </horizontal>
      </border>
    </dxf>
    <dxf>
      <border>
        <top style="thin">
          <color theme="4"/>
        </top>
      </border>
    </dxf>
    <dxf>
      <border diagonalUp="0" diagonalDown="0">
        <left style="thin">
          <color theme="4"/>
        </left>
        <right style="thin">
          <color theme="4"/>
        </right>
        <top style="thin">
          <color theme="4"/>
        </top>
        <bottom style="thin">
          <color theme="4"/>
        </bottom>
      </border>
    </dxf>
    <dxf>
      <font>
        <strike val="0"/>
        <outline val="0"/>
        <shadow val="0"/>
        <u val="none"/>
        <vertAlign val="baseline"/>
        <sz val="12"/>
        <name val="Calibri"/>
        <family val="2"/>
        <scheme val="minor"/>
      </font>
    </dxf>
    <dxf>
      <border>
        <bottom style="thin">
          <color theme="4"/>
        </bottom>
      </border>
    </dxf>
    <dxf>
      <font>
        <strike val="0"/>
        <outline val="0"/>
        <shadow val="0"/>
        <u val="none"/>
        <vertAlign val="baseline"/>
        <sz val="12"/>
        <name val="Calibri"/>
        <family val="2"/>
        <scheme val="minor"/>
      </font>
      <alignment vertical="center" textRotation="0" indent="0" justifyLastLine="0" shrinkToFit="0" readingOrder="0"/>
      <border diagonalUp="0" diagonalDown="0">
        <left style="thin">
          <color theme="4"/>
        </left>
        <right style="thin">
          <color theme="4"/>
        </right>
        <top/>
        <bottom/>
        <vertical style="thin">
          <color theme="4"/>
        </vertical>
        <horizontal style="thin">
          <color theme="4"/>
        </horizontal>
      </border>
    </dxf>
    <dxf>
      <font>
        <strike val="0"/>
        <outline val="0"/>
        <shadow val="0"/>
        <u val="none"/>
        <vertAlign val="baseline"/>
        <sz val="12"/>
        <name val="Calibri"/>
        <family val="2"/>
        <scheme val="minor"/>
      </font>
      <alignment horizontal="general" vertical="center" textRotation="0" wrapText="1" indent="0" justifyLastLine="0" shrinkToFit="0" readingOrder="0"/>
      <border diagonalUp="0" diagonalDown="0" outline="0">
        <left style="thin">
          <color theme="8" tint="-0.24994659260841701"/>
        </left>
        <right/>
        <top style="thin">
          <color theme="8" tint="-0.24994659260841701"/>
        </top>
        <bottom style="thin">
          <color theme="8" tint="-0.24994659260841701"/>
        </bottom>
      </border>
    </dxf>
    <dxf>
      <font>
        <strike val="0"/>
        <outline val="0"/>
        <shadow val="0"/>
        <u val="none"/>
        <vertAlign val="baseline"/>
        <sz val="12"/>
        <name val="Calibri"/>
        <family val="2"/>
        <scheme val="minor"/>
      </font>
      <alignment horizontal="center" vertical="center" textRotation="0" wrapText="0" indent="0" justifyLastLine="0" shrinkToFit="0" readingOrder="0"/>
      <border diagonalUp="0" diagonalDown="0" outline="0">
        <left style="thin">
          <color theme="8" tint="-0.24994659260841701"/>
        </left>
        <right style="thin">
          <color theme="8" tint="-0.24994659260841701"/>
        </right>
        <top style="thin">
          <color theme="8" tint="-0.24994659260841701"/>
        </top>
        <bottom style="thin">
          <color theme="8" tint="-0.24994659260841701"/>
        </bottom>
      </border>
    </dxf>
    <dxf>
      <font>
        <strike val="0"/>
        <outline val="0"/>
        <shadow val="0"/>
        <u val="none"/>
        <vertAlign val="baseline"/>
        <sz val="12"/>
        <name val="Calibri"/>
        <family val="2"/>
        <scheme val="minor"/>
      </font>
      <alignment vertical="center" textRotation="0" indent="0" justifyLastLine="0" shrinkToFit="0" readingOrder="0"/>
      <border diagonalUp="0" diagonalDown="0" outline="0">
        <left/>
        <right style="thin">
          <color theme="8" tint="-0.24994659260841701"/>
        </right>
        <top style="thin">
          <color theme="8" tint="-0.24994659260841701"/>
        </top>
        <bottom style="thin">
          <color theme="8" tint="-0.24994659260841701"/>
        </bottom>
      </border>
    </dxf>
    <dxf>
      <border>
        <top style="thin">
          <color theme="8" tint="-0.24994659260841701"/>
        </top>
      </border>
    </dxf>
    <dxf>
      <border diagonalUp="0" diagonalDown="0">
        <left style="thin">
          <color theme="8" tint="-0.24994659260841701"/>
        </left>
        <right style="thin">
          <color theme="8" tint="-0.24994659260841701"/>
        </right>
        <top style="thin">
          <color theme="8" tint="-0.24994659260841701"/>
        </top>
        <bottom style="thin">
          <color theme="8" tint="-0.24994659260841701"/>
        </bottom>
      </border>
    </dxf>
    <dxf>
      <font>
        <strike val="0"/>
        <outline val="0"/>
        <shadow val="0"/>
        <u val="none"/>
        <vertAlign val="baseline"/>
        <sz val="12"/>
        <name val="Calibri"/>
        <family val="2"/>
        <scheme val="minor"/>
      </font>
      <alignment vertical="center" textRotation="0" indent="0" justifyLastLine="0" shrinkToFit="0" readingOrder="0"/>
    </dxf>
    <dxf>
      <border>
        <bottom style="thin">
          <color theme="8" tint="-0.24994659260841701"/>
        </bottom>
      </border>
    </dxf>
    <dxf>
      <font>
        <strike val="0"/>
        <outline val="0"/>
        <shadow val="0"/>
        <u val="none"/>
        <vertAlign val="baseline"/>
        <sz val="12"/>
        <name val="Calibri"/>
        <family val="2"/>
        <scheme val="minor"/>
      </font>
      <alignment vertical="center" textRotation="0" indent="0" justifyLastLine="0" shrinkToFit="0" readingOrder="0"/>
      <border diagonalUp="0" diagonalDown="0" outline="0">
        <left style="thin">
          <color theme="8" tint="-0.24994659260841701"/>
        </left>
        <right style="thin">
          <color theme="8" tint="-0.24994659260841701"/>
        </right>
        <top/>
        <bottom/>
      </border>
    </dxf>
    <dxf>
      <alignment vertical="center" textRotation="0" indent="0" justifyLastLine="0" shrinkToFit="0" readingOrder="0"/>
      <border diagonalUp="0" diagonalDown="0" outline="0">
        <left style="thin">
          <color rgb="FF0070C0"/>
        </left>
        <right/>
        <top style="thin">
          <color rgb="FF0070C0"/>
        </top>
        <bottom style="thin">
          <color rgb="FF0070C0"/>
        </bottom>
      </border>
    </dxf>
    <dxf>
      <alignment horizontal="center" vertical="center" textRotation="0" wrapText="0" indent="0" justifyLastLine="0" shrinkToFit="0" readingOrder="0"/>
      <border diagonalUp="0" diagonalDown="0" outline="0">
        <left style="thin">
          <color rgb="FF0070C0"/>
        </left>
        <right style="thin">
          <color rgb="FF0070C0"/>
        </right>
        <top style="thin">
          <color rgb="FF0070C0"/>
        </top>
        <bottom style="thin">
          <color rgb="FF0070C0"/>
        </bottom>
      </border>
    </dxf>
    <dxf>
      <alignment horizontal="general" vertical="center" textRotation="0" wrapText="1" indent="0" justifyLastLine="0" shrinkToFit="0" readingOrder="0"/>
      <border diagonalUp="0" diagonalDown="0" outline="0">
        <left/>
        <right style="thin">
          <color rgb="FF0070C0"/>
        </right>
        <top style="thin">
          <color rgb="FF0070C0"/>
        </top>
        <bottom style="thin">
          <color rgb="FF0070C0"/>
        </bottom>
      </border>
    </dxf>
    <dxf>
      <border>
        <top style="thin">
          <color rgb="FF0070C0"/>
        </top>
      </border>
    </dxf>
    <dxf>
      <border diagonalUp="0" diagonalDown="0">
        <left style="thin">
          <color rgb="FF0070C0"/>
        </left>
        <right style="thin">
          <color rgb="FF0070C0"/>
        </right>
        <top style="thin">
          <color rgb="FF0070C0"/>
        </top>
        <bottom style="thin">
          <color rgb="FF0070C0"/>
        </bottom>
      </border>
    </dxf>
    <dxf>
      <alignment vertical="center" textRotation="0" indent="0" justifyLastLine="0" shrinkToFit="0" readingOrder="0"/>
    </dxf>
    <dxf>
      <border>
        <bottom style="thin">
          <color rgb="FF0070C0"/>
        </bottom>
      </border>
    </dxf>
    <dxf>
      <alignment vertical="center" textRotation="0" indent="0" justifyLastLine="0" shrinkToFit="0" readingOrder="0"/>
      <border diagonalUp="0" diagonalDown="0" outline="0">
        <left style="thin">
          <color rgb="FF0070C0"/>
        </left>
        <right style="thin">
          <color rgb="FF0070C0"/>
        </right>
        <top/>
        <bottom/>
      </border>
    </dxf>
    <dxf>
      <alignment vertical="bottom" textRotation="0" indent="0" justifyLastLine="0" shrinkToFit="0" readingOrder="0"/>
    </dxf>
    <dxf>
      <alignment horizontal="center" vertical="bottom" textRotation="0" wrapText="0" indent="0" justifyLastLine="0" shrinkToFit="0" readingOrder="0"/>
    </dxf>
    <dxf>
      <alignment vertical="bottom" textRotation="0" indent="0" justifyLastLine="0" shrinkToFit="0" readingOrder="0"/>
    </dxf>
    <dxf>
      <border diagonalUp="0" diagonalDown="0">
        <left style="thin">
          <color theme="8" tint="-0.24994659260841701"/>
        </left>
        <right style="thin">
          <color theme="8" tint="-0.24994659260841701"/>
        </right>
        <top style="thin">
          <color theme="8" tint="-0.24994659260841701"/>
        </top>
        <bottom style="thin">
          <color theme="8" tint="-0.24994659260841701"/>
        </bottom>
      </border>
    </dxf>
    <dxf>
      <alignment vertical="bottom" textRotation="0" indent="0" justifyLastLine="0" shrinkToFit="0" readingOrder="0"/>
    </dxf>
    <dxf>
      <alignment vertical="bottom" textRotation="0" indent="0" justifyLastLine="0" shrinkToFit="0" readingOrder="0"/>
    </dxf>
    <dxf>
      <alignment horizontal="general" vertical="center" textRotation="0" wrapText="1" indent="0" justifyLastLine="0" shrinkToFit="0" readingOrder="0"/>
      <border diagonalUp="0" diagonalDown="0">
        <left style="thin">
          <color theme="8" tint="-0.24994659260841701"/>
        </left>
        <right/>
        <top style="thin">
          <color theme="8" tint="-0.24994659260841701"/>
        </top>
        <bottom style="thin">
          <color theme="8" tint="-0.24994659260841701"/>
        </bottom>
        <vertical style="thin">
          <color theme="8" tint="-0.24994659260841701"/>
        </vertical>
        <horizontal style="thin">
          <color theme="8" tint="-0.24994659260841701"/>
        </horizontal>
      </border>
    </dxf>
    <dxf>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alignment horizontal="general" vertical="center" textRotation="0" wrapText="1" indent="0" justifyLastLine="0" shrinkToFit="0" readingOrder="0"/>
      <border diagonalUp="0" diagonalDown="0">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border>
        <top style="thin">
          <color theme="8" tint="-0.24994659260841701"/>
        </top>
      </border>
    </dxf>
    <dxf>
      <border diagonalUp="0" diagonalDown="0">
        <left style="medium">
          <color theme="8" tint="-0.24994659260841701"/>
        </left>
        <right style="medium">
          <color theme="8" tint="-0.24994659260841701"/>
        </right>
        <top style="medium">
          <color theme="8" tint="-0.24994659260841701"/>
        </top>
        <bottom style="medium">
          <color theme="8" tint="-0.24994659260841701"/>
        </bottom>
      </border>
    </dxf>
    <dxf>
      <alignment vertical="center" textRotation="0" indent="0" justifyLastLine="0" shrinkToFit="0" readingOrder="0"/>
    </dxf>
    <dxf>
      <border outline="0">
        <bottom style="thin">
          <color theme="8" tint="-0.24994659260841701"/>
        </bottom>
      </border>
    </dxf>
    <dxf>
      <alignment vertical="center" textRotation="0" wrapText="1" indent="0" justifyLastLine="0" shrinkToFit="0" readingOrder="0"/>
      <border diagonalUp="0" diagonalDown="0" outline="0">
        <left style="thin">
          <color theme="8" tint="-0.24994659260841701"/>
        </left>
        <right/>
        <top style="thin">
          <color theme="8" tint="-0.24994659260841701"/>
        </top>
        <bottom style="thin">
          <color theme="8" tint="-0.24994659260841701"/>
        </bottom>
      </border>
    </dxf>
    <dxf>
      <alignment horizontal="center" vertical="center" textRotation="0" wrapText="1" indent="0" justifyLastLine="0" shrinkToFit="0" readingOrder="0"/>
      <border diagonalUp="0" diagonalDown="0" outline="0">
        <left style="thin">
          <color theme="8" tint="-0.24994659260841701"/>
        </left>
        <right style="thin">
          <color theme="8" tint="-0.24994659260841701"/>
        </right>
        <top style="thin">
          <color theme="8" tint="-0.24994659260841701"/>
        </top>
        <bottom style="thin">
          <color theme="8" tint="-0.24994659260841701"/>
        </bottom>
      </border>
    </dxf>
    <dxf>
      <alignment vertical="center" textRotation="0" indent="0" justifyLastLine="0" shrinkToFit="0" readingOrder="0"/>
      <border diagonalUp="0" diagonalDown="0" outline="0">
        <left/>
        <right style="thin">
          <color theme="8" tint="-0.24994659260841701"/>
        </right>
        <top style="thin">
          <color theme="8" tint="-0.24994659260841701"/>
        </top>
        <bottom style="thin">
          <color theme="8" tint="-0.24994659260841701"/>
        </bottom>
      </border>
    </dxf>
    <dxf>
      <border>
        <top style="thin">
          <color theme="8" tint="-0.24994659260841701"/>
        </top>
      </border>
    </dxf>
    <dxf>
      <border diagonalUp="0" diagonalDown="0">
        <left style="thin">
          <color theme="8" tint="-0.24994659260841701"/>
        </left>
        <right style="thin">
          <color theme="8" tint="-0.24994659260841701"/>
        </right>
        <top style="thin">
          <color theme="8" tint="-0.24994659260841701"/>
        </top>
        <bottom style="thin">
          <color theme="8" tint="-0.24994659260841701"/>
        </bottom>
      </border>
    </dxf>
    <dxf>
      <alignment vertical="center" textRotation="0" indent="0" justifyLastLine="0" shrinkToFit="0" readingOrder="0"/>
    </dxf>
    <dxf>
      <border>
        <bottom style="thin">
          <color theme="8" tint="-0.24994659260841701"/>
        </bottom>
      </border>
    </dxf>
    <dxf>
      <alignment vertical="center" textRotation="0" indent="0" justifyLastLine="0" shrinkToFit="0" readingOrder="0"/>
      <border diagonalUp="0" diagonalDown="0" outline="0">
        <left style="thin">
          <color theme="8" tint="-0.24994659260841701"/>
        </left>
        <right style="thin">
          <color theme="8" tint="-0.24994659260841701"/>
        </right>
        <top/>
        <bottom/>
      </border>
    </dxf>
    <dxf>
      <font>
        <strike val="0"/>
        <outline val="0"/>
        <shadow val="0"/>
        <u val="none"/>
        <vertAlign val="baseline"/>
        <sz val="12"/>
        <color theme="1"/>
        <name val="Calibri"/>
        <family val="2"/>
        <scheme val="minor"/>
      </font>
      <numFmt numFmtId="164" formatCode="0.0"/>
      <alignment horizontal="center" vertical="center" textRotation="0" indent="0" justifyLastLine="0" shrinkToFit="0" readingOrder="0"/>
      <border diagonalUp="0" diagonalDown="0">
        <left style="thin">
          <color theme="8" tint="-0.24994659260841701"/>
        </left>
        <right style="medium">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font>
        <b/>
        <i/>
        <strike val="0"/>
        <outline val="0"/>
        <shadow val="0"/>
        <u val="none"/>
        <vertAlign val="baseline"/>
        <sz val="12"/>
        <color theme="1"/>
        <name val="Calibri"/>
        <family val="2"/>
        <scheme val="minor"/>
      </font>
      <numFmt numFmtId="164" formatCode="0.0"/>
      <fill>
        <patternFill patternType="solid">
          <fgColor indexed="64"/>
          <bgColor theme="8" tint="0.59999389629810485"/>
        </patternFill>
      </fill>
      <alignment horizontal="center" vertical="center" textRotation="0" wrapText="1"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font>
        <b val="0"/>
        <i val="0"/>
        <strike val="0"/>
        <condense val="0"/>
        <extend val="0"/>
        <outline val="0"/>
        <shadow val="0"/>
        <u val="none"/>
        <vertAlign val="baseline"/>
        <sz val="12"/>
        <color theme="1"/>
        <name val="Calibri"/>
        <family val="2"/>
        <scheme val="minor"/>
      </font>
      <alignment horizontal="center" vertical="center" textRotation="0" wrapText="1"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font>
        <strike val="0"/>
        <outline val="0"/>
        <shadow val="0"/>
        <u val="none"/>
        <vertAlign val="baseline"/>
        <sz val="12"/>
        <color theme="1"/>
        <name val="Calibri"/>
        <family val="2"/>
        <scheme val="minor"/>
      </font>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font>
        <strike val="0"/>
        <outline val="0"/>
        <shadow val="0"/>
        <u val="none"/>
        <vertAlign val="baseline"/>
        <sz val="12"/>
        <color theme="1"/>
        <name val="Calibri"/>
        <family val="2"/>
        <scheme val="minor"/>
      </font>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font>
        <b/>
        <i/>
        <strike val="0"/>
        <outline val="0"/>
        <shadow val="0"/>
        <u val="none"/>
        <vertAlign val="baseline"/>
        <sz val="12"/>
        <color theme="1"/>
        <name val="Calibri"/>
        <family val="2"/>
        <scheme val="minor"/>
      </font>
      <numFmt numFmtId="164" formatCode="0.0"/>
      <fill>
        <patternFill patternType="solid">
          <fgColor indexed="64"/>
          <bgColor theme="8" tint="0.59999389629810485"/>
        </patternFill>
      </fill>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font>
        <b/>
        <i/>
        <strike val="0"/>
        <outline val="0"/>
        <shadow val="0"/>
        <u val="none"/>
        <vertAlign val="baseline"/>
        <sz val="12"/>
        <color theme="1"/>
        <name val="Calibri"/>
        <family val="2"/>
        <scheme val="minor"/>
      </font>
      <numFmt numFmtId="164" formatCode="0.0"/>
      <fill>
        <patternFill patternType="solid">
          <fgColor indexed="64"/>
          <bgColor theme="8" tint="0.59999389629810485"/>
        </patternFill>
      </fill>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font>
        <b/>
        <i/>
        <strike val="0"/>
        <outline val="0"/>
        <shadow val="0"/>
        <u val="none"/>
        <vertAlign val="baseline"/>
        <sz val="12"/>
        <color theme="1"/>
        <name val="Calibri"/>
        <family val="2"/>
        <scheme val="minor"/>
      </font>
      <numFmt numFmtId="164" formatCode="0.0"/>
      <fill>
        <patternFill patternType="solid">
          <fgColor indexed="64"/>
          <bgColor theme="8" tint="0.59999389629810485"/>
        </patternFill>
      </fill>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font>
        <b/>
        <i/>
        <strike val="0"/>
        <condense val="0"/>
        <extend val="0"/>
        <outline val="0"/>
        <shadow val="0"/>
        <u val="none"/>
        <vertAlign val="baseline"/>
        <sz val="12"/>
        <color theme="1"/>
        <name val="Calibri"/>
        <family val="2"/>
        <scheme val="minor"/>
      </font>
      <numFmt numFmtId="1" formatCode="0"/>
      <fill>
        <patternFill patternType="solid">
          <fgColor indexed="64"/>
          <bgColor theme="8" tint="0.59999389629810485"/>
        </patternFill>
      </fill>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font>
        <b/>
        <i/>
        <strike val="0"/>
        <condense val="0"/>
        <extend val="0"/>
        <outline val="0"/>
        <shadow val="0"/>
        <u val="none"/>
        <vertAlign val="baseline"/>
        <sz val="12"/>
        <color theme="1"/>
        <name val="Calibri"/>
        <family val="2"/>
        <scheme val="minor"/>
      </font>
      <numFmt numFmtId="1" formatCode="0"/>
      <fill>
        <patternFill patternType="solid">
          <fgColor indexed="64"/>
          <bgColor theme="8" tint="0.59999389629810485"/>
        </patternFill>
      </fill>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font>
        <strike val="0"/>
        <outline val="0"/>
        <shadow val="0"/>
        <u val="none"/>
        <vertAlign val="baseline"/>
        <sz val="12"/>
        <color theme="1"/>
        <name val="Calibri"/>
        <family val="2"/>
        <scheme val="minor"/>
      </font>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font>
        <b/>
        <i/>
        <strike val="0"/>
        <condense val="0"/>
        <extend val="0"/>
        <outline val="0"/>
        <shadow val="0"/>
        <u val="none"/>
        <vertAlign val="baseline"/>
        <sz val="12"/>
        <color theme="1"/>
        <name val="Calibri"/>
        <family val="2"/>
        <scheme val="minor"/>
      </font>
      <numFmt numFmtId="1" formatCode="0"/>
      <fill>
        <patternFill patternType="solid">
          <fgColor indexed="64"/>
          <bgColor theme="8" tint="0.59999389629810485"/>
        </patternFill>
      </fill>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font>
        <b/>
        <i/>
        <strike val="0"/>
        <condense val="0"/>
        <extend val="0"/>
        <outline val="0"/>
        <shadow val="0"/>
        <u val="none"/>
        <vertAlign val="baseline"/>
        <sz val="12"/>
        <color theme="1"/>
        <name val="Calibri"/>
        <family val="2"/>
        <scheme val="minor"/>
      </font>
      <numFmt numFmtId="1" formatCode="0"/>
      <fill>
        <patternFill patternType="solid">
          <fgColor theme="7" tint="0.79998168889431442"/>
          <bgColor theme="7" tint="0.79998168889431442"/>
        </patternFill>
      </fill>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font>
        <b/>
        <i/>
        <strike val="0"/>
        <condense val="0"/>
        <extend val="0"/>
        <outline val="0"/>
        <shadow val="0"/>
        <u val="none"/>
        <vertAlign val="baseline"/>
        <sz val="12"/>
        <color theme="1"/>
        <name val="Calibri"/>
        <family val="2"/>
        <scheme val="minor"/>
      </font>
      <numFmt numFmtId="1" formatCode="0"/>
      <fill>
        <patternFill patternType="solid">
          <fgColor theme="7" tint="0.79998168889431442"/>
          <bgColor theme="7" tint="0.79998168889431442"/>
        </patternFill>
      </fill>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font>
        <strike val="0"/>
        <outline val="0"/>
        <shadow val="0"/>
        <u val="none"/>
        <vertAlign val="baseline"/>
        <sz val="12"/>
        <name val="Calibri"/>
        <family val="2"/>
        <scheme val="minor"/>
      </font>
      <alignment horizontal="general" vertical="center" textRotation="0" wrapText="1" indent="0" justifyLastLine="0" shrinkToFit="0" readingOrder="0"/>
      <border diagonalUp="0" diagonalDown="0">
        <left style="medium">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border>
        <top style="thin">
          <color theme="8" tint="-0.24994659260841701"/>
        </top>
      </border>
    </dxf>
    <dxf>
      <font>
        <strike val="0"/>
        <outline val="0"/>
        <shadow val="0"/>
        <u val="none"/>
        <vertAlign val="baseline"/>
        <sz val="12"/>
        <name val="Calibri"/>
        <family val="2"/>
        <scheme val="minor"/>
      </font>
      <alignment vertical="center" textRotation="0" justifyLastLine="0" shrinkToFit="0" readingOrder="0"/>
    </dxf>
    <dxf>
      <border>
        <bottom style="thin">
          <color theme="8" tint="-0.24994659260841701"/>
        </bottom>
      </border>
    </dxf>
    <dxf>
      <font>
        <b val="0"/>
        <i val="0"/>
        <strike val="0"/>
        <condense val="0"/>
        <extend val="0"/>
        <outline val="0"/>
        <shadow val="0"/>
        <u val="none"/>
        <vertAlign val="baseline"/>
        <sz val="12"/>
        <color theme="0"/>
        <name val="Calibri"/>
        <family val="2"/>
        <scheme val="minor"/>
      </font>
      <fill>
        <patternFill patternType="solid">
          <fgColor indexed="64"/>
          <bgColor theme="8" tint="-0.249977111117893"/>
        </patternFill>
      </fill>
      <alignment horizontal="center" vertical="center" textRotation="0" wrapText="1" indent="0" justifyLastLine="0" shrinkToFit="0" readingOrder="0"/>
      <border diagonalUp="0" diagonalDown="0">
        <left style="thin">
          <color theme="8" tint="-0.24994659260841701"/>
        </left>
        <right style="thin">
          <color theme="8" tint="-0.24994659260841701"/>
        </right>
        <top/>
        <bottom/>
        <vertical style="thin">
          <color theme="8" tint="-0.24994659260841701"/>
        </vertical>
        <horizontal style="thin">
          <color theme="8" tint="-0.24994659260841701"/>
        </horizontal>
      </border>
    </dxf>
    <dxf>
      <font>
        <strike val="0"/>
        <outline val="0"/>
        <shadow val="0"/>
        <u val="none"/>
        <vertAlign val="baseline"/>
        <sz val="12"/>
        <name val="Calibri"/>
        <family val="2"/>
        <scheme val="minor"/>
      </font>
      <numFmt numFmtId="164" formatCode="0.0"/>
      <alignment vertical="center" textRotation="0" justifyLastLine="0" shrinkToFit="0" readingOrder="0"/>
      <border diagonalUp="0" diagonalDown="0">
        <left style="thin">
          <color theme="8" tint="-0.24994659260841701"/>
        </left>
        <right/>
        <top style="thin">
          <color theme="8" tint="-0.24994659260841701"/>
        </top>
        <bottom style="thin">
          <color theme="8" tint="-0.24994659260841701"/>
        </bottom>
        <vertical style="thin">
          <color theme="8" tint="-0.24994659260841701"/>
        </vertical>
        <horizontal style="thin">
          <color theme="8" tint="-0.24994659260841701"/>
        </horizontal>
      </border>
    </dxf>
    <dxf>
      <font>
        <b/>
        <i/>
        <strike val="0"/>
        <outline val="0"/>
        <shadow val="0"/>
        <u val="none"/>
        <vertAlign val="baseline"/>
        <sz val="12"/>
        <name val="Calibri"/>
        <family val="2"/>
        <scheme val="minor"/>
      </font>
      <numFmt numFmtId="164" formatCode="0.0"/>
      <fill>
        <patternFill patternType="solid">
          <fgColor indexed="64"/>
          <bgColor theme="8" tint="0.59999389629810485"/>
        </patternFill>
      </fill>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font>
        <b val="0"/>
        <i val="0"/>
        <strike val="0"/>
        <condense val="0"/>
        <extend val="0"/>
        <outline val="0"/>
        <shadow val="0"/>
        <u val="none"/>
        <vertAlign val="baseline"/>
        <sz val="12"/>
        <color theme="1"/>
        <name val="Calibri"/>
        <family val="2"/>
        <scheme val="minor"/>
      </font>
      <fill>
        <patternFill patternType="solid">
          <fgColor theme="8" tint="0.79998168889431442"/>
          <bgColor theme="8" tint="0.79998168889431442"/>
        </patternFill>
      </fill>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font>
        <strike val="0"/>
        <outline val="0"/>
        <shadow val="0"/>
        <u val="none"/>
        <vertAlign val="baseline"/>
        <sz val="12"/>
        <name val="Calibri"/>
        <family val="2"/>
        <scheme val="minor"/>
      </font>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font>
        <strike val="0"/>
        <outline val="0"/>
        <shadow val="0"/>
        <u val="none"/>
        <vertAlign val="baseline"/>
        <sz val="12"/>
        <name val="Calibri"/>
        <family val="2"/>
        <scheme val="minor"/>
      </font>
      <numFmt numFmtId="1" formatCode="0"/>
      <fill>
        <patternFill patternType="none">
          <fgColor indexed="64"/>
          <bgColor indexed="65"/>
        </patternFill>
      </fill>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font>
        <b/>
        <i/>
        <strike val="0"/>
        <outline val="0"/>
        <shadow val="0"/>
        <u val="none"/>
        <vertAlign val="baseline"/>
        <sz val="12"/>
        <name val="Calibri"/>
        <family val="2"/>
        <scheme val="minor"/>
      </font>
      <numFmt numFmtId="1" formatCode="0"/>
      <fill>
        <patternFill patternType="solid">
          <fgColor indexed="64"/>
          <bgColor theme="8" tint="0.59999389629810485"/>
        </patternFill>
      </fill>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font>
        <b/>
        <i/>
        <strike val="0"/>
        <outline val="0"/>
        <shadow val="0"/>
        <u val="none"/>
        <vertAlign val="baseline"/>
        <sz val="12"/>
        <name val="Calibri"/>
        <family val="2"/>
        <scheme val="minor"/>
      </font>
      <numFmt numFmtId="1" formatCode="0"/>
      <fill>
        <patternFill patternType="solid">
          <fgColor indexed="64"/>
          <bgColor theme="8" tint="0.59999389629810485"/>
        </patternFill>
      </fill>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font>
        <b/>
        <i/>
        <strike val="0"/>
        <outline val="0"/>
        <shadow val="0"/>
        <u val="none"/>
        <vertAlign val="baseline"/>
        <sz val="12"/>
        <name val="Calibri"/>
        <family val="2"/>
        <scheme val="minor"/>
      </font>
      <numFmt numFmtId="1" formatCode="0"/>
      <fill>
        <patternFill patternType="solid">
          <fgColor indexed="64"/>
          <bgColor theme="8" tint="0.59999389629810485"/>
        </patternFill>
      </fill>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font>
        <b/>
        <i/>
        <strike val="0"/>
        <condense val="0"/>
        <extend val="0"/>
        <outline val="0"/>
        <shadow val="0"/>
        <u val="none"/>
        <vertAlign val="baseline"/>
        <sz val="12"/>
        <color theme="1"/>
        <name val="Calibri"/>
        <family val="2"/>
        <scheme val="minor"/>
      </font>
      <numFmt numFmtId="1" formatCode="0"/>
      <fill>
        <patternFill patternType="solid">
          <fgColor indexed="64"/>
          <bgColor theme="8" tint="0.59999389629810485"/>
        </patternFill>
      </fill>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font>
        <b/>
        <i/>
        <strike val="0"/>
        <condense val="0"/>
        <extend val="0"/>
        <outline val="0"/>
        <shadow val="0"/>
        <u val="none"/>
        <vertAlign val="baseline"/>
        <sz val="12"/>
        <color theme="1"/>
        <name val="Calibri"/>
        <family val="2"/>
        <scheme val="minor"/>
      </font>
      <numFmt numFmtId="1" formatCode="0"/>
      <fill>
        <patternFill patternType="solid">
          <fgColor indexed="64"/>
          <bgColor theme="8" tint="0.59999389629810485"/>
        </patternFill>
      </fill>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font>
        <strike val="0"/>
        <outline val="0"/>
        <shadow val="0"/>
        <u val="none"/>
        <vertAlign val="baseline"/>
        <sz val="12"/>
        <name val="Calibri"/>
        <family val="2"/>
        <scheme val="minor"/>
      </font>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font>
        <b/>
        <i/>
        <strike val="0"/>
        <condense val="0"/>
        <extend val="0"/>
        <outline val="0"/>
        <shadow val="0"/>
        <u val="none"/>
        <vertAlign val="baseline"/>
        <sz val="12"/>
        <color theme="1"/>
        <name val="Calibri"/>
        <family val="2"/>
        <scheme val="minor"/>
      </font>
      <numFmt numFmtId="1" formatCode="0"/>
      <fill>
        <patternFill patternType="solid">
          <fgColor indexed="64"/>
          <bgColor theme="8" tint="0.59999389629810485"/>
        </patternFill>
      </fill>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font>
        <b/>
        <i/>
        <strike val="0"/>
        <condense val="0"/>
        <extend val="0"/>
        <outline val="0"/>
        <shadow val="0"/>
        <u val="none"/>
        <vertAlign val="baseline"/>
        <sz val="12"/>
        <color theme="1"/>
        <name val="Calibri"/>
        <family val="2"/>
        <scheme val="minor"/>
      </font>
      <numFmt numFmtId="1" formatCode="0"/>
      <fill>
        <patternFill patternType="solid">
          <fgColor indexed="64"/>
          <bgColor theme="8" tint="0.59999389629810485"/>
        </patternFill>
      </fill>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font>
        <b/>
        <i/>
        <strike val="0"/>
        <condense val="0"/>
        <extend val="0"/>
        <outline val="0"/>
        <shadow val="0"/>
        <u val="none"/>
        <vertAlign val="baseline"/>
        <sz val="12"/>
        <color theme="1"/>
        <name val="Calibri"/>
        <family val="2"/>
        <scheme val="minor"/>
      </font>
      <numFmt numFmtId="164" formatCode="0.0"/>
      <fill>
        <patternFill patternType="solid">
          <fgColor theme="8" tint="0.79998168889431442"/>
          <bgColor theme="8" tint="0.59999389629810485"/>
        </patternFill>
      </fill>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font>
        <strike val="0"/>
        <outline val="0"/>
        <shadow val="0"/>
        <u val="none"/>
        <vertAlign val="baseline"/>
        <sz val="12"/>
        <name val="Calibri"/>
        <family val="2"/>
        <scheme val="minor"/>
      </font>
      <alignment vertical="center" textRotation="0" justifyLastLine="0" shrinkToFit="0" readingOrder="0"/>
      <border diagonalUp="0" diagonalDown="0">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border>
        <top style="thin">
          <color theme="8" tint="-0.24994659260841701"/>
        </top>
      </border>
    </dxf>
    <dxf>
      <border diagonalUp="0" diagonalDown="0">
        <left style="medium">
          <color theme="8" tint="-0.24994659260841701"/>
        </left>
        <right style="medium">
          <color theme="8" tint="-0.24994659260841701"/>
        </right>
        <top style="medium">
          <color theme="8" tint="-0.24994659260841701"/>
        </top>
        <bottom style="medium">
          <color theme="8" tint="-0.24994659260841701"/>
        </bottom>
      </border>
    </dxf>
    <dxf>
      <font>
        <strike val="0"/>
        <outline val="0"/>
        <shadow val="0"/>
        <u val="none"/>
        <vertAlign val="baseline"/>
        <sz val="12"/>
        <name val="Calibri"/>
        <family val="2"/>
        <scheme val="minor"/>
      </font>
      <alignment vertical="center" textRotation="0" justifyLastLine="0" shrinkToFit="0" readingOrder="0"/>
    </dxf>
    <dxf>
      <border>
        <bottom style="thin">
          <color theme="8" tint="-0.24994659260841701"/>
        </bottom>
      </border>
    </dxf>
    <dxf>
      <font>
        <strike val="0"/>
        <outline val="0"/>
        <shadow val="0"/>
        <u val="none"/>
        <vertAlign val="baseline"/>
        <sz val="12"/>
        <color theme="1"/>
        <name val="Calibri"/>
        <family val="2"/>
        <scheme val="minor"/>
      </font>
      <fill>
        <patternFill patternType="solid">
          <fgColor indexed="64"/>
          <bgColor theme="8" tint="0.39997558519241921"/>
        </patternFill>
      </fill>
      <alignment horizontal="center" vertical="center" textRotation="0" indent="0" justifyLastLine="0" shrinkToFit="0" readingOrder="0"/>
      <border diagonalUp="0" diagonalDown="0">
        <left style="thin">
          <color theme="8" tint="-0.24994659260841701"/>
        </left>
        <right style="thin">
          <color theme="8" tint="-0.24994659260841701"/>
        </right>
        <top/>
        <bottom/>
        <vertical style="thin">
          <color theme="8" tint="-0.24994659260841701"/>
        </vertical>
        <horizontal style="thin">
          <color theme="8" tint="-0.24994659260841701"/>
        </horizontal>
      </border>
    </dxf>
    <dxf>
      <numFmt numFmtId="164" formatCode="0.0"/>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border>
    </dxf>
    <dxf>
      <numFmt numFmtId="164" formatCode="0.0"/>
      <alignment horizontal="center" vertical="center" textRotation="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border>
    </dxf>
    <dxf>
      <font>
        <b/>
        <i/>
        <sz val="12"/>
      </font>
      <numFmt numFmtId="164" formatCode="0.0"/>
      <fill>
        <patternFill patternType="solid">
          <fgColor indexed="64"/>
          <bgColor theme="8" tint="0.59999389629810485"/>
        </patternFill>
      </fill>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border>
    </dxf>
    <dxf>
      <font>
        <b/>
        <i/>
        <sz val="12"/>
      </font>
      <numFmt numFmtId="164" formatCode="0.0"/>
      <fill>
        <patternFill patternType="solid">
          <fgColor indexed="64"/>
          <bgColor theme="8" tint="0.59999389629810485"/>
        </patternFill>
      </fill>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border>
    </dxf>
    <dxf>
      <numFmt numFmtId="164" formatCode="0.0"/>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border>
    </dxf>
    <dxf>
      <numFmt numFmtId="164" formatCode="0.0"/>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border>
    </dxf>
    <dxf>
      <numFmt numFmtId="164" formatCode="0.0"/>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border>
    </dxf>
    <dxf>
      <numFmt numFmtId="164" formatCode="0.0"/>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border>
    </dxf>
    <dxf>
      <numFmt numFmtId="164" formatCode="0.0"/>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border>
    </dxf>
    <dxf>
      <numFmt numFmtId="164" formatCode="0.0"/>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border>
    </dxf>
    <dxf>
      <numFmt numFmtId="164" formatCode="0.0"/>
      <alignment horizontal="center" vertical="center" textRotation="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border>
    </dxf>
    <dxf>
      <numFmt numFmtId="164" formatCode="0.0"/>
      <alignment horizontal="center" vertical="center" textRotation="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border>
    </dxf>
    <dxf>
      <alignment horizontal="general" vertical="center" textRotation="0" wrapText="1" indent="0" justifyLastLine="0" shrinkToFit="0" readingOrder="0"/>
      <border diagonalUp="0" diagonalDown="0">
        <left/>
        <right style="thin">
          <color theme="8" tint="-0.24994659260841701"/>
        </right>
        <top style="thin">
          <color theme="8" tint="-0.24994659260841701"/>
        </top>
        <bottom style="thin">
          <color theme="8" tint="-0.24994659260841701"/>
        </bottom>
      </border>
    </dxf>
    <dxf>
      <border>
        <top style="thin">
          <color rgb="FF2F75B5"/>
        </top>
      </border>
    </dxf>
    <dxf>
      <border diagonalUp="0" diagonalDown="0">
        <left style="medium">
          <color rgb="FF2F75B5"/>
        </left>
        <right style="medium">
          <color rgb="FF2F75B5"/>
        </right>
        <top style="medium">
          <color rgb="FF2F75B5"/>
        </top>
        <bottom style="medium">
          <color rgb="FF2F75B5"/>
        </bottom>
      </border>
    </dxf>
    <dxf>
      <alignment vertical="center" textRotation="0" indent="0" justifyLastLine="0" shrinkToFit="0" readingOrder="0"/>
    </dxf>
    <dxf>
      <border>
        <bottom style="thin">
          <color rgb="FF2F75B5"/>
        </bottom>
      </border>
    </dxf>
    <dxf>
      <alignment horizontal="general" vertical="center" textRotation="0" wrapText="0" indent="0" justifyLastLine="0" shrinkToFit="0" readingOrder="0"/>
      <border diagonalUp="0" diagonalDown="0" outline="0">
        <left style="thin">
          <color theme="8" tint="-0.24994659260841701"/>
        </left>
        <right style="thin">
          <color theme="8" tint="-0.24994659260841701"/>
        </right>
        <top/>
        <bottom/>
      </border>
    </dxf>
    <dxf>
      <numFmt numFmtId="164" formatCode="0.0"/>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numFmt numFmtId="164" formatCode="0.0"/>
      <alignment horizontal="center" vertical="center" textRotation="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font>
        <b/>
        <i/>
        <sz val="12"/>
      </font>
      <numFmt numFmtId="164" formatCode="0.0"/>
      <fill>
        <patternFill patternType="solid">
          <fgColor indexed="64"/>
          <bgColor theme="8" tint="0.59999389629810485"/>
        </patternFill>
      </fill>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font>
        <b/>
        <i/>
        <sz val="12"/>
      </font>
      <numFmt numFmtId="164" formatCode="0.0"/>
      <fill>
        <patternFill patternType="solid">
          <fgColor indexed="64"/>
          <bgColor theme="8" tint="0.59999389629810485"/>
        </patternFill>
      </fill>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numFmt numFmtId="164" formatCode="0.0"/>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numFmt numFmtId="164" formatCode="0.0"/>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numFmt numFmtId="164" formatCode="0.0"/>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numFmt numFmtId="164" formatCode="0.0"/>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numFmt numFmtId="164" formatCode="0.0"/>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numFmt numFmtId="164" formatCode="0.0"/>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numFmt numFmtId="164" formatCode="0.0"/>
      <alignment horizontal="center" vertical="center" textRotation="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numFmt numFmtId="164" formatCode="0.0"/>
      <alignment horizontal="center" vertical="center" textRotation="0" wrapText="0" indent="0" justifyLastLine="0" shrinkToFit="0" readingOrder="0"/>
      <border diagonalUp="0" diagonalDown="0">
        <left style="thin">
          <color theme="8" tint="-0.24994659260841701"/>
        </left>
        <right/>
        <top style="thin">
          <color theme="8" tint="-0.24994659260841701"/>
        </top>
        <bottom style="thin">
          <color theme="8" tint="-0.24994659260841701"/>
        </bottom>
        <vertical/>
        <horizontal/>
      </border>
    </dxf>
    <dxf>
      <alignment horizontal="general" vertical="center" textRotation="0" indent="0" justifyLastLine="0" shrinkToFit="0" readingOrder="0"/>
      <border diagonalUp="0" diagonalDown="0">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border>
        <top style="thin">
          <color rgb="FF2F75B5"/>
        </top>
      </border>
    </dxf>
    <dxf>
      <border diagonalUp="0" diagonalDown="0">
        <left style="thin">
          <color rgb="FF2F75B5"/>
        </left>
        <right style="thin">
          <color rgb="FF2F75B5"/>
        </right>
        <top style="thin">
          <color rgb="FF2F75B5"/>
        </top>
        <bottom style="thin">
          <color rgb="FF2F75B5"/>
        </bottom>
      </border>
    </dxf>
    <dxf>
      <alignment vertical="center" textRotation="0" indent="0" justifyLastLine="0" shrinkToFit="0" readingOrder="0"/>
    </dxf>
    <dxf>
      <border>
        <bottom style="thin">
          <color rgb="FF2F75B5"/>
        </bottom>
      </border>
    </dxf>
    <dxf>
      <alignment vertical="center" textRotation="0" indent="0" justifyLastLine="0" shrinkToFit="0" readingOrder="0"/>
      <border diagonalUp="0" diagonalDown="0">
        <left style="thin">
          <color theme="8" tint="-0.24994659260841701"/>
        </left>
        <right style="thin">
          <color theme="8" tint="-0.24994659260841701"/>
        </right>
        <top/>
        <bottom/>
        <vertical style="thin">
          <color theme="8" tint="-0.24994659260841701"/>
        </vertical>
        <horizontal style="thin">
          <color theme="8" tint="-0.24994659260841701"/>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Fairview LTC </a:t>
            </a:r>
          </a:p>
          <a:p>
            <a:pPr>
              <a:defRPr/>
            </a:pPr>
            <a:r>
              <a:rPr lang="en-US"/>
              <a:t>% Monthly Occupancy</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Summary!$A$3</c:f>
              <c:strCache>
                <c:ptCount val="1"/>
                <c:pt idx="0">
                  <c:v>% Monthly Occupancy</c:v>
                </c:pt>
              </c:strCache>
            </c:strRef>
          </c:tx>
          <c:spPr>
            <a:solidFill>
              <a:schemeClr val="accent1"/>
            </a:solidFill>
            <a:ln>
              <a:noFill/>
            </a:ln>
            <a:effectLst/>
          </c:spPr>
          <c:invertIfNegative val="0"/>
          <c:cat>
            <c:strRef>
              <c:f>Summary!$B$2:$M$2</c:f>
              <c:strCache>
                <c:ptCount val="12"/>
                <c:pt idx="0">
                  <c:v>June
2019</c:v>
                </c:pt>
                <c:pt idx="1">
                  <c:v>July
2019</c:v>
                </c:pt>
                <c:pt idx="2">
                  <c:v>Aug.
2019</c:v>
                </c:pt>
                <c:pt idx="3">
                  <c:v>Sept.
2019</c:v>
                </c:pt>
                <c:pt idx="4">
                  <c:v>Oct.
2019</c:v>
                </c:pt>
                <c:pt idx="5">
                  <c:v>Nov.
2019</c:v>
                </c:pt>
                <c:pt idx="6">
                  <c:v>Dec.
2019</c:v>
                </c:pt>
                <c:pt idx="7">
                  <c:v>Jan.
2020</c:v>
                </c:pt>
                <c:pt idx="8">
                  <c:v>Feb.
2020</c:v>
                </c:pt>
                <c:pt idx="9">
                  <c:v>Mar.
2020</c:v>
                </c:pt>
                <c:pt idx="10">
                  <c:v>Apr.
2020</c:v>
                </c:pt>
                <c:pt idx="11">
                  <c:v>May
2020</c:v>
                </c:pt>
              </c:strCache>
            </c:strRef>
          </c:cat>
          <c:val>
            <c:numRef>
              <c:f>Summary!$B$3:$M$3</c:f>
              <c:numCache>
                <c:formatCode>0</c:formatCode>
                <c:ptCount val="12"/>
                <c:pt idx="0">
                  <c:v>97.54</c:v>
                </c:pt>
                <c:pt idx="1">
                  <c:v>99.96</c:v>
                </c:pt>
                <c:pt idx="2">
                  <c:v>99.39</c:v>
                </c:pt>
                <c:pt idx="3">
                  <c:v>97.74</c:v>
                </c:pt>
                <c:pt idx="4">
                  <c:v>99.77</c:v>
                </c:pt>
                <c:pt idx="5">
                  <c:v>98.89</c:v>
                </c:pt>
                <c:pt idx="6">
                  <c:v>98.27</c:v>
                </c:pt>
                <c:pt idx="7">
                  <c:v>98.66</c:v>
                </c:pt>
                <c:pt idx="8">
                  <c:v>97.87</c:v>
                </c:pt>
                <c:pt idx="9">
                  <c:v>99.65</c:v>
                </c:pt>
                <c:pt idx="10">
                  <c:v>98.06</c:v>
                </c:pt>
                <c:pt idx="11">
                  <c:v>93.63</c:v>
                </c:pt>
              </c:numCache>
            </c:numRef>
          </c:val>
          <c:extLst>
            <c:ext xmlns:c16="http://schemas.microsoft.com/office/drawing/2014/chart" uri="{C3380CC4-5D6E-409C-BE32-E72D297353CC}">
              <c16:uniqueId val="{00000000-542E-4860-95C1-CF99A8B2913A}"/>
            </c:ext>
          </c:extLst>
        </c:ser>
        <c:dLbls>
          <c:showLegendKey val="0"/>
          <c:showVal val="0"/>
          <c:showCatName val="0"/>
          <c:showSerName val="0"/>
          <c:showPercent val="0"/>
          <c:showBubbleSize val="0"/>
        </c:dLbls>
        <c:gapWidth val="219"/>
        <c:axId val="454076720"/>
        <c:axId val="454077048"/>
      </c:barChart>
      <c:dateAx>
        <c:axId val="45407672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CA"/>
                  <a:t>Month</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4077048"/>
        <c:crosses val="autoZero"/>
        <c:auto val="0"/>
        <c:lblOffset val="100"/>
        <c:baseTimeUnit val="days"/>
      </c:dateAx>
      <c:valAx>
        <c:axId val="454077048"/>
        <c:scaling>
          <c:orientation val="minMax"/>
          <c:max val="100"/>
          <c:min val="5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CA"/>
                  <a:t>Occupied Rooms</a:t>
                </a:r>
                <a:r>
                  <a:rPr lang="en-CA" baseline="0"/>
                  <a:t> (%)</a:t>
                </a:r>
                <a:endParaRPr lang="en-CA"/>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4076720"/>
        <c:crosses val="autoZero"/>
        <c:crossBetween val="between"/>
        <c:majorUnit val="1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CA" baseline="0"/>
              <a:t>Fairview Non-LTC </a:t>
            </a:r>
          </a:p>
          <a:p>
            <a:pPr>
              <a:defRPr/>
            </a:pPr>
            <a:r>
              <a:rPr lang="en-CA" baseline="0"/>
              <a:t>Occupancy</a:t>
            </a:r>
            <a:endParaRPr lang="en-CA"/>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Summary!$A$18</c:f>
              <c:strCache>
                <c:ptCount val="1"/>
                <c:pt idx="0">
                  <c:v># Monthly Occupancy - Suites</c:v>
                </c:pt>
              </c:strCache>
            </c:strRef>
          </c:tx>
          <c:spPr>
            <a:ln w="28575" cap="rnd">
              <a:solidFill>
                <a:schemeClr val="accent6"/>
              </a:solidFill>
              <a:round/>
            </a:ln>
            <a:effectLst/>
          </c:spPr>
          <c:marker>
            <c:symbol val="none"/>
          </c:marker>
          <c:cat>
            <c:strRef>
              <c:f>Summary!$B$17:$M$17</c:f>
              <c:strCache>
                <c:ptCount val="12"/>
                <c:pt idx="0">
                  <c:v>June
2019</c:v>
                </c:pt>
                <c:pt idx="1">
                  <c:v>July
2019</c:v>
                </c:pt>
                <c:pt idx="2">
                  <c:v>Aug.
2019</c:v>
                </c:pt>
                <c:pt idx="3">
                  <c:v>Sept.
2019</c:v>
                </c:pt>
                <c:pt idx="4">
                  <c:v>Oct.
2019</c:v>
                </c:pt>
                <c:pt idx="5">
                  <c:v>Nov.
2019</c:v>
                </c:pt>
                <c:pt idx="6">
                  <c:v>Dec.
2019</c:v>
                </c:pt>
                <c:pt idx="7">
                  <c:v>Jan.
2020</c:v>
                </c:pt>
                <c:pt idx="8">
                  <c:v>Feb.
2020</c:v>
                </c:pt>
                <c:pt idx="9">
                  <c:v>Mar.
2020</c:v>
                </c:pt>
                <c:pt idx="10">
                  <c:v>Apr.
2020</c:v>
                </c:pt>
                <c:pt idx="11">
                  <c:v>May
2020</c:v>
                </c:pt>
              </c:strCache>
            </c:strRef>
          </c:cat>
          <c:val>
            <c:numRef>
              <c:f>Summary!$B$18:$M$18</c:f>
              <c:numCache>
                <c:formatCode>General</c:formatCode>
                <c:ptCount val="12"/>
                <c:pt idx="0">
                  <c:v>2</c:v>
                </c:pt>
                <c:pt idx="1">
                  <c:v>1</c:v>
                </c:pt>
                <c:pt idx="2">
                  <c:v>3</c:v>
                </c:pt>
                <c:pt idx="3">
                  <c:v>1</c:v>
                </c:pt>
                <c:pt idx="4" formatCode="0">
                  <c:v>0</c:v>
                </c:pt>
                <c:pt idx="5">
                  <c:v>1</c:v>
                </c:pt>
                <c:pt idx="6">
                  <c:v>0</c:v>
                </c:pt>
                <c:pt idx="7">
                  <c:v>3</c:v>
                </c:pt>
                <c:pt idx="8">
                  <c:v>2</c:v>
                </c:pt>
                <c:pt idx="9">
                  <c:v>1</c:v>
                </c:pt>
                <c:pt idx="10">
                  <c:v>2</c:v>
                </c:pt>
                <c:pt idx="11">
                  <c:v>2</c:v>
                </c:pt>
              </c:numCache>
            </c:numRef>
          </c:val>
          <c:smooth val="0"/>
          <c:extLst>
            <c:ext xmlns:c16="http://schemas.microsoft.com/office/drawing/2014/chart" uri="{C3380CC4-5D6E-409C-BE32-E72D297353CC}">
              <c16:uniqueId val="{00000000-CC7D-40B9-96A5-90A1368E9B29}"/>
            </c:ext>
          </c:extLst>
        </c:ser>
        <c:ser>
          <c:idx val="1"/>
          <c:order val="1"/>
          <c:tx>
            <c:strRef>
              <c:f>Summary!$A$19</c:f>
              <c:strCache>
                <c:ptCount val="1"/>
                <c:pt idx="0">
                  <c:v># Monthly Occupancy - Apt.</c:v>
                </c:pt>
              </c:strCache>
            </c:strRef>
          </c:tx>
          <c:spPr>
            <a:ln w="38100" cap="rnd">
              <a:solidFill>
                <a:srgbClr val="C00000"/>
              </a:solidFill>
              <a:round/>
            </a:ln>
            <a:effectLst/>
          </c:spPr>
          <c:marker>
            <c:symbol val="none"/>
          </c:marker>
          <c:cat>
            <c:strRef>
              <c:f>Summary!$B$17:$M$17</c:f>
              <c:strCache>
                <c:ptCount val="12"/>
                <c:pt idx="0">
                  <c:v>June
2019</c:v>
                </c:pt>
                <c:pt idx="1">
                  <c:v>July
2019</c:v>
                </c:pt>
                <c:pt idx="2">
                  <c:v>Aug.
2019</c:v>
                </c:pt>
                <c:pt idx="3">
                  <c:v>Sept.
2019</c:v>
                </c:pt>
                <c:pt idx="4">
                  <c:v>Oct.
2019</c:v>
                </c:pt>
                <c:pt idx="5">
                  <c:v>Nov.
2019</c:v>
                </c:pt>
                <c:pt idx="6">
                  <c:v>Dec.
2019</c:v>
                </c:pt>
                <c:pt idx="7">
                  <c:v>Jan.
2020</c:v>
                </c:pt>
                <c:pt idx="8">
                  <c:v>Feb.
2020</c:v>
                </c:pt>
                <c:pt idx="9">
                  <c:v>Mar.
2020</c:v>
                </c:pt>
                <c:pt idx="10">
                  <c:v>Apr.
2020</c:v>
                </c:pt>
                <c:pt idx="11">
                  <c:v>May
2020</c:v>
                </c:pt>
              </c:strCache>
            </c:strRef>
          </c:cat>
          <c:val>
            <c:numRef>
              <c:f>Summary!$B$19:$M$19</c:f>
              <c:numCache>
                <c:formatCode>General</c:formatCode>
                <c:ptCount val="12"/>
                <c:pt idx="0">
                  <c:v>1</c:v>
                </c:pt>
                <c:pt idx="1">
                  <c:v>3</c:v>
                </c:pt>
                <c:pt idx="2">
                  <c:v>2</c:v>
                </c:pt>
                <c:pt idx="3">
                  <c:v>2</c:v>
                </c:pt>
                <c:pt idx="4">
                  <c:v>2</c:v>
                </c:pt>
                <c:pt idx="5">
                  <c:v>2</c:v>
                </c:pt>
                <c:pt idx="6">
                  <c:v>2</c:v>
                </c:pt>
                <c:pt idx="7">
                  <c:v>4</c:v>
                </c:pt>
                <c:pt idx="8">
                  <c:v>3</c:v>
                </c:pt>
                <c:pt idx="9">
                  <c:v>3</c:v>
                </c:pt>
                <c:pt idx="10">
                  <c:v>2</c:v>
                </c:pt>
                <c:pt idx="11">
                  <c:v>2</c:v>
                </c:pt>
              </c:numCache>
            </c:numRef>
          </c:val>
          <c:smooth val="0"/>
          <c:extLst>
            <c:ext xmlns:c16="http://schemas.microsoft.com/office/drawing/2014/chart" uri="{C3380CC4-5D6E-409C-BE32-E72D297353CC}">
              <c16:uniqueId val="{00000000-D4A3-4E74-8CFB-E404B9AD319C}"/>
            </c:ext>
          </c:extLst>
        </c:ser>
        <c:ser>
          <c:idx val="2"/>
          <c:order val="2"/>
          <c:tx>
            <c:strRef>
              <c:f>Summary!$A$20</c:f>
              <c:strCache>
                <c:ptCount val="1"/>
                <c:pt idx="0">
                  <c:v># Monthly Occupancy - Court</c:v>
                </c:pt>
              </c:strCache>
            </c:strRef>
          </c:tx>
          <c:spPr>
            <a:ln w="28575" cap="rnd">
              <a:solidFill>
                <a:schemeClr val="accent4"/>
              </a:solidFill>
              <a:round/>
            </a:ln>
            <a:effectLst/>
          </c:spPr>
          <c:marker>
            <c:symbol val="none"/>
          </c:marker>
          <c:cat>
            <c:strRef>
              <c:f>Summary!$B$17:$M$17</c:f>
              <c:strCache>
                <c:ptCount val="12"/>
                <c:pt idx="0">
                  <c:v>June
2019</c:v>
                </c:pt>
                <c:pt idx="1">
                  <c:v>July
2019</c:v>
                </c:pt>
                <c:pt idx="2">
                  <c:v>Aug.
2019</c:v>
                </c:pt>
                <c:pt idx="3">
                  <c:v>Sept.
2019</c:v>
                </c:pt>
                <c:pt idx="4">
                  <c:v>Oct.
2019</c:v>
                </c:pt>
                <c:pt idx="5">
                  <c:v>Nov.
2019</c:v>
                </c:pt>
                <c:pt idx="6">
                  <c:v>Dec.
2019</c:v>
                </c:pt>
                <c:pt idx="7">
                  <c:v>Jan.
2020</c:v>
                </c:pt>
                <c:pt idx="8">
                  <c:v>Feb.
2020</c:v>
                </c:pt>
                <c:pt idx="9">
                  <c:v>Mar.
2020</c:v>
                </c:pt>
                <c:pt idx="10">
                  <c:v>Apr.
2020</c:v>
                </c:pt>
                <c:pt idx="11">
                  <c:v>May
2020</c:v>
                </c:pt>
              </c:strCache>
            </c:strRef>
          </c:cat>
          <c:val>
            <c:numRef>
              <c:f>Summary!$B$20:$M$20</c:f>
              <c:numCache>
                <c:formatCode>General</c:formatCode>
                <c:ptCount val="12"/>
                <c:pt idx="0">
                  <c:v>1</c:v>
                </c:pt>
                <c:pt idx="1">
                  <c:v>1</c:v>
                </c:pt>
                <c:pt idx="2">
                  <c:v>2</c:v>
                </c:pt>
                <c:pt idx="3">
                  <c:v>0</c:v>
                </c:pt>
                <c:pt idx="4">
                  <c:v>1</c:v>
                </c:pt>
                <c:pt idx="5">
                  <c:v>1</c:v>
                </c:pt>
                <c:pt idx="6">
                  <c:v>1</c:v>
                </c:pt>
                <c:pt idx="7">
                  <c:v>1</c:v>
                </c:pt>
                <c:pt idx="8">
                  <c:v>1</c:v>
                </c:pt>
                <c:pt idx="9">
                  <c:v>0</c:v>
                </c:pt>
                <c:pt idx="10">
                  <c:v>0</c:v>
                </c:pt>
                <c:pt idx="11">
                  <c:v>0</c:v>
                </c:pt>
              </c:numCache>
            </c:numRef>
          </c:val>
          <c:smooth val="0"/>
          <c:extLst>
            <c:ext xmlns:c16="http://schemas.microsoft.com/office/drawing/2014/chart" uri="{C3380CC4-5D6E-409C-BE32-E72D297353CC}">
              <c16:uniqueId val="{00000001-D4A3-4E74-8CFB-E404B9AD319C}"/>
            </c:ext>
          </c:extLst>
        </c:ser>
        <c:ser>
          <c:idx val="3"/>
          <c:order val="3"/>
          <c:tx>
            <c:strRef>
              <c:f>Summary!$A$21</c:f>
              <c:strCache>
                <c:ptCount val="1"/>
                <c:pt idx="0">
                  <c:v># Monthly Occupancy - School</c:v>
                </c:pt>
              </c:strCache>
            </c:strRef>
          </c:tx>
          <c:spPr>
            <a:ln w="28575" cap="rnd">
              <a:solidFill>
                <a:schemeClr val="accent6">
                  <a:lumMod val="60000"/>
                </a:schemeClr>
              </a:solidFill>
              <a:round/>
            </a:ln>
            <a:effectLst/>
          </c:spPr>
          <c:marker>
            <c:symbol val="none"/>
          </c:marker>
          <c:cat>
            <c:strRef>
              <c:f>Summary!$B$17:$M$17</c:f>
              <c:strCache>
                <c:ptCount val="12"/>
                <c:pt idx="0">
                  <c:v>June
2019</c:v>
                </c:pt>
                <c:pt idx="1">
                  <c:v>July
2019</c:v>
                </c:pt>
                <c:pt idx="2">
                  <c:v>Aug.
2019</c:v>
                </c:pt>
                <c:pt idx="3">
                  <c:v>Sept.
2019</c:v>
                </c:pt>
                <c:pt idx="4">
                  <c:v>Oct.
2019</c:v>
                </c:pt>
                <c:pt idx="5">
                  <c:v>Nov.
2019</c:v>
                </c:pt>
                <c:pt idx="6">
                  <c:v>Dec.
2019</c:v>
                </c:pt>
                <c:pt idx="7">
                  <c:v>Jan.
2020</c:v>
                </c:pt>
                <c:pt idx="8">
                  <c:v>Feb.
2020</c:v>
                </c:pt>
                <c:pt idx="9">
                  <c:v>Mar.
2020</c:v>
                </c:pt>
                <c:pt idx="10">
                  <c:v>Apr.
2020</c:v>
                </c:pt>
                <c:pt idx="11">
                  <c:v>May
2020</c:v>
                </c:pt>
              </c:strCache>
            </c:strRef>
          </c:cat>
          <c:val>
            <c:numRef>
              <c:f>Summary!$B$21:$M$21</c:f>
              <c:numCache>
                <c:formatCode>General</c:formatCode>
                <c:ptCount val="12"/>
                <c:pt idx="0">
                  <c:v>2</c:v>
                </c:pt>
                <c:pt idx="1">
                  <c:v>1</c:v>
                </c:pt>
                <c:pt idx="2">
                  <c:v>3</c:v>
                </c:pt>
                <c:pt idx="3">
                  <c:v>2</c:v>
                </c:pt>
                <c:pt idx="4">
                  <c:v>2</c:v>
                </c:pt>
                <c:pt idx="5">
                  <c:v>2</c:v>
                </c:pt>
                <c:pt idx="6">
                  <c:v>2</c:v>
                </c:pt>
                <c:pt idx="7">
                  <c:v>2</c:v>
                </c:pt>
                <c:pt idx="8">
                  <c:v>1</c:v>
                </c:pt>
                <c:pt idx="9">
                  <c:v>2</c:v>
                </c:pt>
                <c:pt idx="10">
                  <c:v>2</c:v>
                </c:pt>
                <c:pt idx="11">
                  <c:v>2</c:v>
                </c:pt>
              </c:numCache>
            </c:numRef>
          </c:val>
          <c:smooth val="0"/>
          <c:extLst>
            <c:ext xmlns:c16="http://schemas.microsoft.com/office/drawing/2014/chart" uri="{C3380CC4-5D6E-409C-BE32-E72D297353CC}">
              <c16:uniqueId val="{00000002-D4A3-4E74-8CFB-E404B9AD319C}"/>
            </c:ext>
          </c:extLst>
        </c:ser>
        <c:ser>
          <c:idx val="4"/>
          <c:order val="4"/>
          <c:tx>
            <c:strRef>
              <c:f>Summary!$A$22</c:f>
              <c:strCache>
                <c:ptCount val="1"/>
                <c:pt idx="0">
                  <c:v># Monthly Occupancy - Villas</c:v>
                </c:pt>
              </c:strCache>
            </c:strRef>
          </c:tx>
          <c:spPr>
            <a:ln w="28575" cap="rnd">
              <a:solidFill>
                <a:schemeClr val="accent5">
                  <a:lumMod val="60000"/>
                </a:schemeClr>
              </a:solidFill>
              <a:round/>
            </a:ln>
            <a:effectLst/>
          </c:spPr>
          <c:marker>
            <c:symbol val="none"/>
          </c:marker>
          <c:cat>
            <c:strRef>
              <c:f>Summary!$B$17:$M$17</c:f>
              <c:strCache>
                <c:ptCount val="12"/>
                <c:pt idx="0">
                  <c:v>June
2019</c:v>
                </c:pt>
                <c:pt idx="1">
                  <c:v>July
2019</c:v>
                </c:pt>
                <c:pt idx="2">
                  <c:v>Aug.
2019</c:v>
                </c:pt>
                <c:pt idx="3">
                  <c:v>Sept.
2019</c:v>
                </c:pt>
                <c:pt idx="4">
                  <c:v>Oct.
2019</c:v>
                </c:pt>
                <c:pt idx="5">
                  <c:v>Nov.
2019</c:v>
                </c:pt>
                <c:pt idx="6">
                  <c:v>Dec.
2019</c:v>
                </c:pt>
                <c:pt idx="7">
                  <c:v>Jan.
2020</c:v>
                </c:pt>
                <c:pt idx="8">
                  <c:v>Feb.
2020</c:v>
                </c:pt>
                <c:pt idx="9">
                  <c:v>Mar.
2020</c:v>
                </c:pt>
                <c:pt idx="10">
                  <c:v>Apr.
2020</c:v>
                </c:pt>
                <c:pt idx="11">
                  <c:v>May
2020</c:v>
                </c:pt>
              </c:strCache>
            </c:strRef>
          </c:cat>
          <c:val>
            <c:numRef>
              <c:f>Summary!$B$22:$M$22</c:f>
              <c:numCache>
                <c:formatCode>General</c:formatCode>
                <c:ptCount val="12"/>
                <c:pt idx="0">
                  <c:v>0</c:v>
                </c:pt>
                <c:pt idx="1">
                  <c:v>0</c:v>
                </c:pt>
                <c:pt idx="2">
                  <c:v>0</c:v>
                </c:pt>
                <c:pt idx="3">
                  <c:v>0</c:v>
                </c:pt>
                <c:pt idx="4">
                  <c:v>0</c:v>
                </c:pt>
                <c:pt idx="5">
                  <c:v>0</c:v>
                </c:pt>
                <c:pt idx="6">
                  <c:v>0</c:v>
                </c:pt>
                <c:pt idx="7">
                  <c:v>0</c:v>
                </c:pt>
                <c:pt idx="8">
                  <c:v>1</c:v>
                </c:pt>
                <c:pt idx="9">
                  <c:v>1</c:v>
                </c:pt>
                <c:pt idx="10">
                  <c:v>0</c:v>
                </c:pt>
                <c:pt idx="11">
                  <c:v>0</c:v>
                </c:pt>
              </c:numCache>
            </c:numRef>
          </c:val>
          <c:smooth val="0"/>
          <c:extLst>
            <c:ext xmlns:c16="http://schemas.microsoft.com/office/drawing/2014/chart" uri="{C3380CC4-5D6E-409C-BE32-E72D297353CC}">
              <c16:uniqueId val="{00000003-D4A3-4E74-8CFB-E404B9AD319C}"/>
            </c:ext>
          </c:extLst>
        </c:ser>
        <c:dLbls>
          <c:showLegendKey val="0"/>
          <c:showVal val="0"/>
          <c:showCatName val="0"/>
          <c:showSerName val="0"/>
          <c:showPercent val="0"/>
          <c:showBubbleSize val="0"/>
        </c:dLbls>
        <c:smooth val="0"/>
        <c:axId val="452475048"/>
        <c:axId val="452473080"/>
      </c:lineChart>
      <c:catAx>
        <c:axId val="45247504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CA"/>
                  <a:t>Month</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2473080"/>
        <c:crosses val="autoZero"/>
        <c:auto val="1"/>
        <c:lblAlgn val="ctr"/>
        <c:lblOffset val="100"/>
        <c:noMultiLvlLbl val="0"/>
      </c:catAx>
      <c:valAx>
        <c:axId val="452473080"/>
        <c:scaling>
          <c:orientation val="minMax"/>
          <c:max val="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CA"/>
                  <a:t>Number of Available Units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24750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CA" baseline="0"/>
              <a:t>Fairview LTC </a:t>
            </a:r>
          </a:p>
          <a:p>
            <a:pPr>
              <a:defRPr/>
            </a:pPr>
            <a:r>
              <a:rPr lang="en-CA" baseline="0"/>
              <a:t>Admission and Discharges</a:t>
            </a:r>
            <a:endParaRPr lang="en-CA"/>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Summary!$A$4</c:f>
              <c:strCache>
                <c:ptCount val="1"/>
                <c:pt idx="0">
                  <c:v>Admissions</c:v>
                </c:pt>
              </c:strCache>
            </c:strRef>
          </c:tx>
          <c:spPr>
            <a:ln w="28575" cap="rnd">
              <a:solidFill>
                <a:schemeClr val="accent6"/>
              </a:solidFill>
              <a:round/>
            </a:ln>
            <a:effectLst/>
          </c:spPr>
          <c:marker>
            <c:symbol val="none"/>
          </c:marker>
          <c:cat>
            <c:strRef>
              <c:f>Summary!$B$2:$M$2</c:f>
              <c:strCache>
                <c:ptCount val="12"/>
                <c:pt idx="0">
                  <c:v>June
2019</c:v>
                </c:pt>
                <c:pt idx="1">
                  <c:v>July
2019</c:v>
                </c:pt>
                <c:pt idx="2">
                  <c:v>Aug.
2019</c:v>
                </c:pt>
                <c:pt idx="3">
                  <c:v>Sept.
2019</c:v>
                </c:pt>
                <c:pt idx="4">
                  <c:v>Oct.
2019</c:v>
                </c:pt>
                <c:pt idx="5">
                  <c:v>Nov.
2019</c:v>
                </c:pt>
                <c:pt idx="6">
                  <c:v>Dec.
2019</c:v>
                </c:pt>
                <c:pt idx="7">
                  <c:v>Jan.
2020</c:v>
                </c:pt>
                <c:pt idx="8">
                  <c:v>Feb.
2020</c:v>
                </c:pt>
                <c:pt idx="9">
                  <c:v>Mar.
2020</c:v>
                </c:pt>
                <c:pt idx="10">
                  <c:v>Apr.
2020</c:v>
                </c:pt>
                <c:pt idx="11">
                  <c:v>May
2020</c:v>
                </c:pt>
              </c:strCache>
            </c:strRef>
          </c:cat>
          <c:val>
            <c:numRef>
              <c:f>Summary!$B$4:$M$4</c:f>
              <c:numCache>
                <c:formatCode>General</c:formatCode>
                <c:ptCount val="12"/>
                <c:pt idx="0">
                  <c:v>3</c:v>
                </c:pt>
                <c:pt idx="1">
                  <c:v>1</c:v>
                </c:pt>
                <c:pt idx="2">
                  <c:v>0</c:v>
                </c:pt>
                <c:pt idx="3">
                  <c:v>3</c:v>
                </c:pt>
                <c:pt idx="4">
                  <c:v>1</c:v>
                </c:pt>
                <c:pt idx="5" formatCode="0">
                  <c:v>3</c:v>
                </c:pt>
                <c:pt idx="6" formatCode="0">
                  <c:v>2</c:v>
                </c:pt>
                <c:pt idx="7">
                  <c:v>3</c:v>
                </c:pt>
                <c:pt idx="8">
                  <c:v>4</c:v>
                </c:pt>
                <c:pt idx="9" formatCode="0">
                  <c:v>1</c:v>
                </c:pt>
                <c:pt idx="10">
                  <c:v>0</c:v>
                </c:pt>
                <c:pt idx="11">
                  <c:v>0</c:v>
                </c:pt>
              </c:numCache>
            </c:numRef>
          </c:val>
          <c:smooth val="0"/>
          <c:extLst>
            <c:ext xmlns:c16="http://schemas.microsoft.com/office/drawing/2014/chart" uri="{C3380CC4-5D6E-409C-BE32-E72D297353CC}">
              <c16:uniqueId val="{00000000-A948-455F-AEA6-64A790F3A99F}"/>
            </c:ext>
          </c:extLst>
        </c:ser>
        <c:ser>
          <c:idx val="1"/>
          <c:order val="1"/>
          <c:tx>
            <c:strRef>
              <c:f>Summary!$A$5</c:f>
              <c:strCache>
                <c:ptCount val="1"/>
                <c:pt idx="0">
                  <c:v>Discharges / Deaths</c:v>
                </c:pt>
              </c:strCache>
            </c:strRef>
          </c:tx>
          <c:spPr>
            <a:ln w="28575" cap="rnd">
              <a:solidFill>
                <a:schemeClr val="accent5"/>
              </a:solidFill>
              <a:round/>
            </a:ln>
            <a:effectLst/>
          </c:spPr>
          <c:marker>
            <c:symbol val="none"/>
          </c:marker>
          <c:cat>
            <c:strRef>
              <c:f>Summary!$B$2:$M$2</c:f>
              <c:strCache>
                <c:ptCount val="12"/>
                <c:pt idx="0">
                  <c:v>June
2019</c:v>
                </c:pt>
                <c:pt idx="1">
                  <c:v>July
2019</c:v>
                </c:pt>
                <c:pt idx="2">
                  <c:v>Aug.
2019</c:v>
                </c:pt>
                <c:pt idx="3">
                  <c:v>Sept.
2019</c:v>
                </c:pt>
                <c:pt idx="4">
                  <c:v>Oct.
2019</c:v>
                </c:pt>
                <c:pt idx="5">
                  <c:v>Nov.
2019</c:v>
                </c:pt>
                <c:pt idx="6">
                  <c:v>Dec.
2019</c:v>
                </c:pt>
                <c:pt idx="7">
                  <c:v>Jan.
2020</c:v>
                </c:pt>
                <c:pt idx="8">
                  <c:v>Feb.
2020</c:v>
                </c:pt>
                <c:pt idx="9">
                  <c:v>Mar.
2020</c:v>
                </c:pt>
                <c:pt idx="10">
                  <c:v>Apr.
2020</c:v>
                </c:pt>
                <c:pt idx="11">
                  <c:v>May
2020</c:v>
                </c:pt>
              </c:strCache>
            </c:strRef>
          </c:cat>
          <c:val>
            <c:numRef>
              <c:f>Summary!$B$5:$M$5</c:f>
              <c:numCache>
                <c:formatCode>General</c:formatCode>
                <c:ptCount val="12"/>
                <c:pt idx="0">
                  <c:v>2</c:v>
                </c:pt>
                <c:pt idx="1">
                  <c:v>0</c:v>
                </c:pt>
                <c:pt idx="2">
                  <c:v>2</c:v>
                </c:pt>
                <c:pt idx="3">
                  <c:v>2</c:v>
                </c:pt>
                <c:pt idx="4">
                  <c:v>2</c:v>
                </c:pt>
                <c:pt idx="5" formatCode="0">
                  <c:v>2</c:v>
                </c:pt>
                <c:pt idx="6" formatCode="0">
                  <c:v>2</c:v>
                </c:pt>
                <c:pt idx="7">
                  <c:v>4</c:v>
                </c:pt>
                <c:pt idx="8">
                  <c:v>2</c:v>
                </c:pt>
                <c:pt idx="9" formatCode="0">
                  <c:v>1</c:v>
                </c:pt>
                <c:pt idx="10">
                  <c:v>3</c:v>
                </c:pt>
                <c:pt idx="11">
                  <c:v>3</c:v>
                </c:pt>
              </c:numCache>
            </c:numRef>
          </c:val>
          <c:smooth val="0"/>
          <c:extLst>
            <c:ext xmlns:c16="http://schemas.microsoft.com/office/drawing/2014/chart" uri="{C3380CC4-5D6E-409C-BE32-E72D297353CC}">
              <c16:uniqueId val="{00000000-8AF1-44E0-A767-20F50047475D}"/>
            </c:ext>
          </c:extLst>
        </c:ser>
        <c:dLbls>
          <c:showLegendKey val="0"/>
          <c:showVal val="0"/>
          <c:showCatName val="0"/>
          <c:showSerName val="0"/>
          <c:showPercent val="0"/>
          <c:showBubbleSize val="0"/>
        </c:dLbls>
        <c:smooth val="0"/>
        <c:axId val="452475048"/>
        <c:axId val="452473080"/>
      </c:lineChart>
      <c:catAx>
        <c:axId val="45247504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CA"/>
                  <a:t>Month</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2473080"/>
        <c:crosses val="autoZero"/>
        <c:auto val="1"/>
        <c:lblAlgn val="ctr"/>
        <c:lblOffset val="100"/>
        <c:noMultiLvlLbl val="0"/>
      </c:catAx>
      <c:valAx>
        <c:axId val="452473080"/>
        <c:scaling>
          <c:orientation val="minMax"/>
          <c:max val="1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CA"/>
                  <a:t>Number of Residents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24750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CA" baseline="0"/>
              <a:t>Fairview Non-LTC </a:t>
            </a:r>
          </a:p>
          <a:p>
            <a:pPr>
              <a:defRPr/>
            </a:pPr>
            <a:r>
              <a:rPr lang="en-CA" baseline="0"/>
              <a:t>Admission and Discharges</a:t>
            </a:r>
            <a:endParaRPr lang="en-CA"/>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Summary!$A$23</c:f>
              <c:strCache>
                <c:ptCount val="1"/>
                <c:pt idx="0">
                  <c:v>Admissions</c:v>
                </c:pt>
              </c:strCache>
            </c:strRef>
          </c:tx>
          <c:spPr>
            <a:ln w="28575" cap="rnd">
              <a:solidFill>
                <a:schemeClr val="accent6"/>
              </a:solidFill>
              <a:round/>
            </a:ln>
            <a:effectLst/>
          </c:spPr>
          <c:marker>
            <c:symbol val="none"/>
          </c:marker>
          <c:cat>
            <c:strRef>
              <c:f>Summary!$B$17:$M$17</c:f>
              <c:strCache>
                <c:ptCount val="12"/>
                <c:pt idx="0">
                  <c:v>June
2019</c:v>
                </c:pt>
                <c:pt idx="1">
                  <c:v>July
2019</c:v>
                </c:pt>
                <c:pt idx="2">
                  <c:v>Aug.
2019</c:v>
                </c:pt>
                <c:pt idx="3">
                  <c:v>Sept.
2019</c:v>
                </c:pt>
                <c:pt idx="4">
                  <c:v>Oct.
2019</c:v>
                </c:pt>
                <c:pt idx="5">
                  <c:v>Nov.
2019</c:v>
                </c:pt>
                <c:pt idx="6">
                  <c:v>Dec.
2019</c:v>
                </c:pt>
                <c:pt idx="7">
                  <c:v>Jan.
2020</c:v>
                </c:pt>
                <c:pt idx="8">
                  <c:v>Feb.
2020</c:v>
                </c:pt>
                <c:pt idx="9">
                  <c:v>Mar.
2020</c:v>
                </c:pt>
                <c:pt idx="10">
                  <c:v>Apr.
2020</c:v>
                </c:pt>
                <c:pt idx="11">
                  <c:v>May
2020</c:v>
                </c:pt>
              </c:strCache>
            </c:strRef>
          </c:cat>
          <c:val>
            <c:numRef>
              <c:f>Summary!$B$23:$M$23</c:f>
              <c:numCache>
                <c:formatCode>General</c:formatCode>
                <c:ptCount val="12"/>
                <c:pt idx="0">
                  <c:v>6</c:v>
                </c:pt>
                <c:pt idx="1">
                  <c:v>4</c:v>
                </c:pt>
                <c:pt idx="2">
                  <c:v>7</c:v>
                </c:pt>
                <c:pt idx="3">
                  <c:v>4</c:v>
                </c:pt>
                <c:pt idx="4">
                  <c:v>4</c:v>
                </c:pt>
                <c:pt idx="5">
                  <c:v>4</c:v>
                </c:pt>
                <c:pt idx="6">
                  <c:v>4</c:v>
                </c:pt>
                <c:pt idx="7">
                  <c:v>2</c:v>
                </c:pt>
                <c:pt idx="8">
                  <c:v>6</c:v>
                </c:pt>
                <c:pt idx="9">
                  <c:v>4</c:v>
                </c:pt>
                <c:pt idx="10">
                  <c:v>2</c:v>
                </c:pt>
                <c:pt idx="11">
                  <c:v>0</c:v>
                </c:pt>
              </c:numCache>
            </c:numRef>
          </c:val>
          <c:smooth val="0"/>
          <c:extLst>
            <c:ext xmlns:c16="http://schemas.microsoft.com/office/drawing/2014/chart" uri="{C3380CC4-5D6E-409C-BE32-E72D297353CC}">
              <c16:uniqueId val="{00000000-7E3B-45B2-B218-FFC420880CEC}"/>
            </c:ext>
          </c:extLst>
        </c:ser>
        <c:ser>
          <c:idx val="1"/>
          <c:order val="1"/>
          <c:tx>
            <c:strRef>
              <c:f>Summary!$A$24</c:f>
              <c:strCache>
                <c:ptCount val="1"/>
                <c:pt idx="0">
                  <c:v>Discharges / Deaths</c:v>
                </c:pt>
              </c:strCache>
            </c:strRef>
          </c:tx>
          <c:spPr>
            <a:ln w="28575" cap="rnd">
              <a:solidFill>
                <a:schemeClr val="accent5"/>
              </a:solidFill>
              <a:round/>
            </a:ln>
            <a:effectLst/>
          </c:spPr>
          <c:marker>
            <c:symbol val="none"/>
          </c:marker>
          <c:cat>
            <c:strRef>
              <c:f>Summary!$B$17:$M$17</c:f>
              <c:strCache>
                <c:ptCount val="12"/>
                <c:pt idx="0">
                  <c:v>June
2019</c:v>
                </c:pt>
                <c:pt idx="1">
                  <c:v>July
2019</c:v>
                </c:pt>
                <c:pt idx="2">
                  <c:v>Aug.
2019</c:v>
                </c:pt>
                <c:pt idx="3">
                  <c:v>Sept.
2019</c:v>
                </c:pt>
                <c:pt idx="4">
                  <c:v>Oct.
2019</c:v>
                </c:pt>
                <c:pt idx="5">
                  <c:v>Nov.
2019</c:v>
                </c:pt>
                <c:pt idx="6">
                  <c:v>Dec.
2019</c:v>
                </c:pt>
                <c:pt idx="7">
                  <c:v>Jan.
2020</c:v>
                </c:pt>
                <c:pt idx="8">
                  <c:v>Feb.
2020</c:v>
                </c:pt>
                <c:pt idx="9">
                  <c:v>Mar.
2020</c:v>
                </c:pt>
                <c:pt idx="10">
                  <c:v>Apr.
2020</c:v>
                </c:pt>
                <c:pt idx="11">
                  <c:v>May
2020</c:v>
                </c:pt>
              </c:strCache>
            </c:strRef>
          </c:cat>
          <c:val>
            <c:numRef>
              <c:f>Summary!$B$24:$M$24</c:f>
              <c:numCache>
                <c:formatCode>General</c:formatCode>
                <c:ptCount val="12"/>
                <c:pt idx="0">
                  <c:v>3</c:v>
                </c:pt>
                <c:pt idx="1">
                  <c:v>6</c:v>
                </c:pt>
                <c:pt idx="2">
                  <c:v>4</c:v>
                </c:pt>
                <c:pt idx="3">
                  <c:v>6</c:v>
                </c:pt>
                <c:pt idx="4">
                  <c:v>3</c:v>
                </c:pt>
                <c:pt idx="5">
                  <c:v>4</c:v>
                </c:pt>
                <c:pt idx="6">
                  <c:v>7</c:v>
                </c:pt>
                <c:pt idx="7">
                  <c:v>10</c:v>
                </c:pt>
                <c:pt idx="8">
                  <c:v>5</c:v>
                </c:pt>
                <c:pt idx="9">
                  <c:v>6</c:v>
                </c:pt>
                <c:pt idx="10">
                  <c:v>5</c:v>
                </c:pt>
                <c:pt idx="11">
                  <c:v>5</c:v>
                </c:pt>
              </c:numCache>
            </c:numRef>
          </c:val>
          <c:smooth val="0"/>
          <c:extLst>
            <c:ext xmlns:c16="http://schemas.microsoft.com/office/drawing/2014/chart" uri="{C3380CC4-5D6E-409C-BE32-E72D297353CC}">
              <c16:uniqueId val="{0000000F-0A17-4D3E-B408-0BE50DF1E74E}"/>
            </c:ext>
          </c:extLst>
        </c:ser>
        <c:dLbls>
          <c:showLegendKey val="0"/>
          <c:showVal val="0"/>
          <c:showCatName val="0"/>
          <c:showSerName val="0"/>
          <c:showPercent val="0"/>
          <c:showBubbleSize val="0"/>
        </c:dLbls>
        <c:smooth val="0"/>
        <c:axId val="452475048"/>
        <c:axId val="452473080"/>
      </c:lineChart>
      <c:catAx>
        <c:axId val="45247504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CA"/>
                  <a:t>Month</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2473080"/>
        <c:crosses val="autoZero"/>
        <c:auto val="1"/>
        <c:lblAlgn val="ctr"/>
        <c:lblOffset val="100"/>
        <c:noMultiLvlLbl val="0"/>
      </c:catAx>
      <c:valAx>
        <c:axId val="452473080"/>
        <c:scaling>
          <c:orientation val="minMax"/>
          <c:max val="1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CA"/>
                  <a:t>Number of Residents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24750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CA" baseline="0"/>
              <a:t>Fairview LTC </a:t>
            </a:r>
          </a:p>
          <a:p>
            <a:pPr>
              <a:defRPr/>
            </a:pPr>
            <a:r>
              <a:rPr lang="en-CA" baseline="0"/>
              <a:t>Staffing Changes</a:t>
            </a:r>
            <a:endParaRPr lang="en-CA"/>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1526203060233907"/>
          <c:y val="0.22774902618223536"/>
          <c:w val="0.85342681479883509"/>
          <c:h val="0.46308526024707186"/>
        </c:manualLayout>
      </c:layout>
      <c:lineChart>
        <c:grouping val="standard"/>
        <c:varyColors val="0"/>
        <c:ser>
          <c:idx val="0"/>
          <c:order val="0"/>
          <c:tx>
            <c:strRef>
              <c:f>Summary!$A$14</c:f>
              <c:strCache>
                <c:ptCount val="1"/>
                <c:pt idx="0">
                  <c:v>New Hires</c:v>
                </c:pt>
              </c:strCache>
            </c:strRef>
          </c:tx>
          <c:spPr>
            <a:ln w="28575" cap="rnd">
              <a:solidFill>
                <a:schemeClr val="accent6"/>
              </a:solidFill>
              <a:round/>
            </a:ln>
            <a:effectLst/>
          </c:spPr>
          <c:marker>
            <c:symbol val="none"/>
          </c:marker>
          <c:cat>
            <c:strRef>
              <c:f>Summary!$B$2:$M$2</c:f>
              <c:strCache>
                <c:ptCount val="12"/>
                <c:pt idx="0">
                  <c:v>June
2019</c:v>
                </c:pt>
                <c:pt idx="1">
                  <c:v>July
2019</c:v>
                </c:pt>
                <c:pt idx="2">
                  <c:v>Aug.
2019</c:v>
                </c:pt>
                <c:pt idx="3">
                  <c:v>Sept.
2019</c:v>
                </c:pt>
                <c:pt idx="4">
                  <c:v>Oct.
2019</c:v>
                </c:pt>
                <c:pt idx="5">
                  <c:v>Nov.
2019</c:v>
                </c:pt>
                <c:pt idx="6">
                  <c:v>Dec.
2019</c:v>
                </c:pt>
                <c:pt idx="7">
                  <c:v>Jan.
2020</c:v>
                </c:pt>
                <c:pt idx="8">
                  <c:v>Feb.
2020</c:v>
                </c:pt>
                <c:pt idx="9">
                  <c:v>Mar.
2020</c:v>
                </c:pt>
                <c:pt idx="10">
                  <c:v>Apr.
2020</c:v>
                </c:pt>
                <c:pt idx="11">
                  <c:v>May
2020</c:v>
                </c:pt>
              </c:strCache>
            </c:strRef>
          </c:cat>
          <c:val>
            <c:numRef>
              <c:f>Summary!$B$14:$M$14</c:f>
              <c:numCache>
                <c:formatCode>General</c:formatCode>
                <c:ptCount val="12"/>
                <c:pt idx="0">
                  <c:v>13</c:v>
                </c:pt>
                <c:pt idx="1">
                  <c:v>14</c:v>
                </c:pt>
                <c:pt idx="2">
                  <c:v>1</c:v>
                </c:pt>
                <c:pt idx="3">
                  <c:v>25</c:v>
                </c:pt>
                <c:pt idx="4">
                  <c:v>2</c:v>
                </c:pt>
                <c:pt idx="5" formatCode="0">
                  <c:v>5</c:v>
                </c:pt>
                <c:pt idx="6" formatCode="0">
                  <c:v>3</c:v>
                </c:pt>
                <c:pt idx="7">
                  <c:v>3</c:v>
                </c:pt>
                <c:pt idx="8">
                  <c:v>1</c:v>
                </c:pt>
                <c:pt idx="9" formatCode="0">
                  <c:v>0</c:v>
                </c:pt>
                <c:pt idx="10">
                  <c:v>3</c:v>
                </c:pt>
                <c:pt idx="11">
                  <c:v>3</c:v>
                </c:pt>
              </c:numCache>
            </c:numRef>
          </c:val>
          <c:smooth val="0"/>
          <c:extLst>
            <c:ext xmlns:c16="http://schemas.microsoft.com/office/drawing/2014/chart" uri="{C3380CC4-5D6E-409C-BE32-E72D297353CC}">
              <c16:uniqueId val="{00000000-FD7B-48E6-90AA-1AC13BC37468}"/>
            </c:ext>
          </c:extLst>
        </c:ser>
        <c:ser>
          <c:idx val="1"/>
          <c:order val="1"/>
          <c:tx>
            <c:strRef>
              <c:f>Summary!$A$15</c:f>
              <c:strCache>
                <c:ptCount val="1"/>
                <c:pt idx="0">
                  <c:v>Terminations</c:v>
                </c:pt>
              </c:strCache>
            </c:strRef>
          </c:tx>
          <c:spPr>
            <a:ln w="28575" cap="rnd">
              <a:solidFill>
                <a:schemeClr val="accent5"/>
              </a:solidFill>
              <a:round/>
            </a:ln>
            <a:effectLst/>
          </c:spPr>
          <c:marker>
            <c:symbol val="none"/>
          </c:marker>
          <c:cat>
            <c:strRef>
              <c:f>Summary!$B$2:$M$2</c:f>
              <c:strCache>
                <c:ptCount val="12"/>
                <c:pt idx="0">
                  <c:v>June
2019</c:v>
                </c:pt>
                <c:pt idx="1">
                  <c:v>July
2019</c:v>
                </c:pt>
                <c:pt idx="2">
                  <c:v>Aug.
2019</c:v>
                </c:pt>
                <c:pt idx="3">
                  <c:v>Sept.
2019</c:v>
                </c:pt>
                <c:pt idx="4">
                  <c:v>Oct.
2019</c:v>
                </c:pt>
                <c:pt idx="5">
                  <c:v>Nov.
2019</c:v>
                </c:pt>
                <c:pt idx="6">
                  <c:v>Dec.
2019</c:v>
                </c:pt>
                <c:pt idx="7">
                  <c:v>Jan.
2020</c:v>
                </c:pt>
                <c:pt idx="8">
                  <c:v>Feb.
2020</c:v>
                </c:pt>
                <c:pt idx="9">
                  <c:v>Mar.
2020</c:v>
                </c:pt>
                <c:pt idx="10">
                  <c:v>Apr.
2020</c:v>
                </c:pt>
                <c:pt idx="11">
                  <c:v>May
2020</c:v>
                </c:pt>
              </c:strCache>
            </c:strRef>
          </c:cat>
          <c:val>
            <c:numRef>
              <c:f>Summary!$B$15:$M$15</c:f>
              <c:numCache>
                <c:formatCode>General</c:formatCode>
                <c:ptCount val="12"/>
                <c:pt idx="0">
                  <c:v>4</c:v>
                </c:pt>
                <c:pt idx="1">
                  <c:v>2</c:v>
                </c:pt>
                <c:pt idx="2">
                  <c:v>8</c:v>
                </c:pt>
                <c:pt idx="3">
                  <c:v>3</c:v>
                </c:pt>
                <c:pt idx="4">
                  <c:v>3</c:v>
                </c:pt>
                <c:pt idx="5" formatCode="0">
                  <c:v>1</c:v>
                </c:pt>
                <c:pt idx="6" formatCode="0">
                  <c:v>1</c:v>
                </c:pt>
                <c:pt idx="7">
                  <c:v>1</c:v>
                </c:pt>
                <c:pt idx="8">
                  <c:v>1</c:v>
                </c:pt>
                <c:pt idx="9" formatCode="0">
                  <c:v>0</c:v>
                </c:pt>
                <c:pt idx="10">
                  <c:v>3</c:v>
                </c:pt>
                <c:pt idx="11">
                  <c:v>1</c:v>
                </c:pt>
              </c:numCache>
            </c:numRef>
          </c:val>
          <c:smooth val="0"/>
          <c:extLst>
            <c:ext xmlns:c16="http://schemas.microsoft.com/office/drawing/2014/chart" uri="{C3380CC4-5D6E-409C-BE32-E72D297353CC}">
              <c16:uniqueId val="{00000000-6382-460B-892D-21FC5715FC65}"/>
            </c:ext>
          </c:extLst>
        </c:ser>
        <c:dLbls>
          <c:showLegendKey val="0"/>
          <c:showVal val="0"/>
          <c:showCatName val="0"/>
          <c:showSerName val="0"/>
          <c:showPercent val="0"/>
          <c:showBubbleSize val="0"/>
        </c:dLbls>
        <c:smooth val="0"/>
        <c:axId val="452475048"/>
        <c:axId val="452473080"/>
      </c:lineChart>
      <c:catAx>
        <c:axId val="45247504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CA"/>
                  <a:t>Month</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2473080"/>
        <c:crosses val="autoZero"/>
        <c:auto val="1"/>
        <c:lblAlgn val="ctr"/>
        <c:lblOffset val="100"/>
        <c:noMultiLvlLbl val="0"/>
      </c:catAx>
      <c:valAx>
        <c:axId val="4524730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CA"/>
                  <a:t>Number of Staff</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24750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CA" baseline="0"/>
              <a:t>Fairview Non-LTC </a:t>
            </a:r>
          </a:p>
          <a:p>
            <a:pPr>
              <a:defRPr/>
            </a:pPr>
            <a:r>
              <a:rPr lang="en-CA" baseline="0"/>
              <a:t>Staffing Changes</a:t>
            </a:r>
            <a:endParaRPr lang="en-CA"/>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Summary!$A$33</c:f>
              <c:strCache>
                <c:ptCount val="1"/>
                <c:pt idx="0">
                  <c:v>New Hires</c:v>
                </c:pt>
              </c:strCache>
            </c:strRef>
          </c:tx>
          <c:spPr>
            <a:ln w="28575" cap="rnd">
              <a:solidFill>
                <a:schemeClr val="accent6"/>
              </a:solidFill>
              <a:round/>
            </a:ln>
            <a:effectLst/>
          </c:spPr>
          <c:marker>
            <c:symbol val="none"/>
          </c:marker>
          <c:cat>
            <c:strRef>
              <c:f>Summary!$B$17:$M$17</c:f>
              <c:strCache>
                <c:ptCount val="12"/>
                <c:pt idx="0">
                  <c:v>June
2019</c:v>
                </c:pt>
                <c:pt idx="1">
                  <c:v>July
2019</c:v>
                </c:pt>
                <c:pt idx="2">
                  <c:v>Aug.
2019</c:v>
                </c:pt>
                <c:pt idx="3">
                  <c:v>Sept.
2019</c:v>
                </c:pt>
                <c:pt idx="4">
                  <c:v>Oct.
2019</c:v>
                </c:pt>
                <c:pt idx="5">
                  <c:v>Nov.
2019</c:v>
                </c:pt>
                <c:pt idx="6">
                  <c:v>Dec.
2019</c:v>
                </c:pt>
                <c:pt idx="7">
                  <c:v>Jan.
2020</c:v>
                </c:pt>
                <c:pt idx="8">
                  <c:v>Feb.
2020</c:v>
                </c:pt>
                <c:pt idx="9">
                  <c:v>Mar.
2020</c:v>
                </c:pt>
                <c:pt idx="10">
                  <c:v>Apr.
2020</c:v>
                </c:pt>
                <c:pt idx="11">
                  <c:v>May
2020</c:v>
                </c:pt>
              </c:strCache>
            </c:strRef>
          </c:cat>
          <c:val>
            <c:numRef>
              <c:f>Summary!$B$33:$M$33</c:f>
              <c:numCache>
                <c:formatCode>General</c:formatCode>
                <c:ptCount val="12"/>
                <c:pt idx="0">
                  <c:v>0</c:v>
                </c:pt>
                <c:pt idx="1">
                  <c:v>0</c:v>
                </c:pt>
                <c:pt idx="2">
                  <c:v>2</c:v>
                </c:pt>
                <c:pt idx="3">
                  <c:v>21</c:v>
                </c:pt>
                <c:pt idx="4">
                  <c:v>2</c:v>
                </c:pt>
                <c:pt idx="5">
                  <c:v>5</c:v>
                </c:pt>
                <c:pt idx="6">
                  <c:v>1</c:v>
                </c:pt>
                <c:pt idx="7">
                  <c:v>8</c:v>
                </c:pt>
                <c:pt idx="8">
                  <c:v>2</c:v>
                </c:pt>
                <c:pt idx="9">
                  <c:v>0</c:v>
                </c:pt>
                <c:pt idx="10">
                  <c:v>4</c:v>
                </c:pt>
                <c:pt idx="11">
                  <c:v>3</c:v>
                </c:pt>
              </c:numCache>
            </c:numRef>
          </c:val>
          <c:smooth val="0"/>
          <c:extLst>
            <c:ext xmlns:c16="http://schemas.microsoft.com/office/drawing/2014/chart" uri="{C3380CC4-5D6E-409C-BE32-E72D297353CC}">
              <c16:uniqueId val="{00000000-A9D9-4951-94A3-AFF0EE548570}"/>
            </c:ext>
          </c:extLst>
        </c:ser>
        <c:ser>
          <c:idx val="1"/>
          <c:order val="1"/>
          <c:tx>
            <c:strRef>
              <c:f>Summary!$A$34</c:f>
              <c:strCache>
                <c:ptCount val="1"/>
                <c:pt idx="0">
                  <c:v>Terminations</c:v>
                </c:pt>
              </c:strCache>
            </c:strRef>
          </c:tx>
          <c:spPr>
            <a:ln w="28575" cap="rnd">
              <a:solidFill>
                <a:schemeClr val="accent5"/>
              </a:solidFill>
              <a:round/>
            </a:ln>
            <a:effectLst/>
          </c:spPr>
          <c:marker>
            <c:symbol val="none"/>
          </c:marker>
          <c:cat>
            <c:strRef>
              <c:f>Summary!$B$17:$M$17</c:f>
              <c:strCache>
                <c:ptCount val="12"/>
                <c:pt idx="0">
                  <c:v>June
2019</c:v>
                </c:pt>
                <c:pt idx="1">
                  <c:v>July
2019</c:v>
                </c:pt>
                <c:pt idx="2">
                  <c:v>Aug.
2019</c:v>
                </c:pt>
                <c:pt idx="3">
                  <c:v>Sept.
2019</c:v>
                </c:pt>
                <c:pt idx="4">
                  <c:v>Oct.
2019</c:v>
                </c:pt>
                <c:pt idx="5">
                  <c:v>Nov.
2019</c:v>
                </c:pt>
                <c:pt idx="6">
                  <c:v>Dec.
2019</c:v>
                </c:pt>
                <c:pt idx="7">
                  <c:v>Jan.
2020</c:v>
                </c:pt>
                <c:pt idx="8">
                  <c:v>Feb.
2020</c:v>
                </c:pt>
                <c:pt idx="9">
                  <c:v>Mar.
2020</c:v>
                </c:pt>
                <c:pt idx="10">
                  <c:v>Apr.
2020</c:v>
                </c:pt>
                <c:pt idx="11">
                  <c:v>May
2020</c:v>
                </c:pt>
              </c:strCache>
            </c:strRef>
          </c:cat>
          <c:val>
            <c:numRef>
              <c:f>Summary!$B$34:$M$34</c:f>
              <c:numCache>
                <c:formatCode>General</c:formatCode>
                <c:ptCount val="12"/>
                <c:pt idx="0">
                  <c:v>0</c:v>
                </c:pt>
                <c:pt idx="1">
                  <c:v>0</c:v>
                </c:pt>
                <c:pt idx="2">
                  <c:v>1</c:v>
                </c:pt>
                <c:pt idx="3">
                  <c:v>2</c:v>
                </c:pt>
                <c:pt idx="4">
                  <c:v>2</c:v>
                </c:pt>
                <c:pt idx="5">
                  <c:v>1</c:v>
                </c:pt>
                <c:pt idx="6">
                  <c:v>2</c:v>
                </c:pt>
                <c:pt idx="7">
                  <c:v>1</c:v>
                </c:pt>
                <c:pt idx="8">
                  <c:v>3</c:v>
                </c:pt>
                <c:pt idx="9">
                  <c:v>0</c:v>
                </c:pt>
                <c:pt idx="10">
                  <c:v>4</c:v>
                </c:pt>
                <c:pt idx="11">
                  <c:v>0</c:v>
                </c:pt>
              </c:numCache>
            </c:numRef>
          </c:val>
          <c:smooth val="0"/>
          <c:extLst>
            <c:ext xmlns:c16="http://schemas.microsoft.com/office/drawing/2014/chart" uri="{C3380CC4-5D6E-409C-BE32-E72D297353CC}">
              <c16:uniqueId val="{00000005-51C7-45FE-A3E4-67DD0768772F}"/>
            </c:ext>
          </c:extLst>
        </c:ser>
        <c:dLbls>
          <c:showLegendKey val="0"/>
          <c:showVal val="0"/>
          <c:showCatName val="0"/>
          <c:showSerName val="0"/>
          <c:showPercent val="0"/>
          <c:showBubbleSize val="0"/>
        </c:dLbls>
        <c:smooth val="0"/>
        <c:axId val="452475048"/>
        <c:axId val="452473080"/>
      </c:lineChart>
      <c:catAx>
        <c:axId val="45247504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CA"/>
                  <a:t>Month</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2473080"/>
        <c:crosses val="autoZero"/>
        <c:auto val="1"/>
        <c:lblAlgn val="ctr"/>
        <c:lblOffset val="100"/>
        <c:noMultiLvlLbl val="0"/>
      </c:catAx>
      <c:valAx>
        <c:axId val="4524730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CA"/>
                  <a:t>Number of Staff</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24750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9</xdr:col>
      <xdr:colOff>23813</xdr:colOff>
      <xdr:row>17</xdr:row>
      <xdr:rowOff>166688</xdr:rowOff>
    </xdr:to>
    <xdr:graphicFrame macro="">
      <xdr:nvGraphicFramePr>
        <xdr:cNvPr id="2" name="Chart 1">
          <a:extLst>
            <a:ext uri="{FF2B5EF4-FFF2-40B4-BE49-F238E27FC236}">
              <a16:creationId xmlns:a16="http://schemas.microsoft.com/office/drawing/2014/main" id="{B77AA064-548F-4634-9EF7-876869B45B9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1</xdr:row>
      <xdr:rowOff>0</xdr:rowOff>
    </xdr:from>
    <xdr:to>
      <xdr:col>17</xdr:col>
      <xdr:colOff>600075</xdr:colOff>
      <xdr:row>18</xdr:row>
      <xdr:rowOff>23813</xdr:rowOff>
    </xdr:to>
    <xdr:graphicFrame macro="">
      <xdr:nvGraphicFramePr>
        <xdr:cNvPr id="4" name="Chart 3">
          <a:extLst>
            <a:ext uri="{FF2B5EF4-FFF2-40B4-BE49-F238E27FC236}">
              <a16:creationId xmlns:a16="http://schemas.microsoft.com/office/drawing/2014/main" id="{39303DAC-86DD-44CD-AD38-CA3F70C90F8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20</xdr:row>
      <xdr:rowOff>0</xdr:rowOff>
    </xdr:from>
    <xdr:to>
      <xdr:col>8</xdr:col>
      <xdr:colOff>600075</xdr:colOff>
      <xdr:row>37</xdr:row>
      <xdr:rowOff>23813</xdr:rowOff>
    </xdr:to>
    <xdr:graphicFrame macro="">
      <xdr:nvGraphicFramePr>
        <xdr:cNvPr id="5" name="Chart 4">
          <a:extLst>
            <a:ext uri="{FF2B5EF4-FFF2-40B4-BE49-F238E27FC236}">
              <a16:creationId xmlns:a16="http://schemas.microsoft.com/office/drawing/2014/main" id="{28206DF2-3AF1-4F4C-978C-C7CDBA5C2A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0</xdr:colOff>
      <xdr:row>20</xdr:row>
      <xdr:rowOff>0</xdr:rowOff>
    </xdr:from>
    <xdr:to>
      <xdr:col>17</xdr:col>
      <xdr:colOff>600075</xdr:colOff>
      <xdr:row>37</xdr:row>
      <xdr:rowOff>23813</xdr:rowOff>
    </xdr:to>
    <xdr:graphicFrame macro="">
      <xdr:nvGraphicFramePr>
        <xdr:cNvPr id="7" name="Chart 6">
          <a:extLst>
            <a:ext uri="{FF2B5EF4-FFF2-40B4-BE49-F238E27FC236}">
              <a16:creationId xmlns:a16="http://schemas.microsoft.com/office/drawing/2014/main" id="{9CEF6609-6612-40F9-8A69-BA449813315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39</xdr:row>
      <xdr:rowOff>0</xdr:rowOff>
    </xdr:from>
    <xdr:to>
      <xdr:col>8</xdr:col>
      <xdr:colOff>600075</xdr:colOff>
      <xdr:row>56</xdr:row>
      <xdr:rowOff>23813</xdr:rowOff>
    </xdr:to>
    <xdr:graphicFrame macro="">
      <xdr:nvGraphicFramePr>
        <xdr:cNvPr id="9" name="Chart 8">
          <a:extLst>
            <a:ext uri="{FF2B5EF4-FFF2-40B4-BE49-F238E27FC236}">
              <a16:creationId xmlns:a16="http://schemas.microsoft.com/office/drawing/2014/main" id="{4084EDA0-EAE0-4CCE-8E8F-E4DB2DE93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0</xdr:colOff>
      <xdr:row>39</xdr:row>
      <xdr:rowOff>0</xdr:rowOff>
    </xdr:from>
    <xdr:to>
      <xdr:col>17</xdr:col>
      <xdr:colOff>600075</xdr:colOff>
      <xdr:row>56</xdr:row>
      <xdr:rowOff>23813</xdr:rowOff>
    </xdr:to>
    <xdr:graphicFrame macro="">
      <xdr:nvGraphicFramePr>
        <xdr:cNvPr id="10" name="Chart 9">
          <a:extLst>
            <a:ext uri="{FF2B5EF4-FFF2-40B4-BE49-F238E27FC236}">
              <a16:creationId xmlns:a16="http://schemas.microsoft.com/office/drawing/2014/main" id="{9868E135-DFCE-4929-8D0E-FE2CD37A47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B91FA7C-323F-4EF2-8413-7C575EB5C98D}" name="Table1527292" displayName="Table1527292" ref="A2:M15" totalsRowShown="0" headerRowDxfId="291" dataDxfId="289" headerRowBorderDxfId="290" tableBorderDxfId="288" totalsRowBorderDxfId="287">
  <tableColumns count="13">
    <tableColumn id="1" xr3:uid="{A75AD98F-FEC7-4844-9B0A-AB73543463FA}" name="Long Term Care Indicators" dataDxfId="286"/>
    <tableColumn id="2" xr3:uid="{6FE3783F-6137-4127-941A-100964F12746}" name="2020_x000a_April" dataDxfId="285"/>
    <tableColumn id="3" xr3:uid="{A83BCE4C-ECA1-440B-AB39-E4D5516B3386}" name="2020_x000a_May" dataDxfId="284"/>
    <tableColumn id="4" xr3:uid="{8B7328D1-1E44-4BD6-9D24-A5FE9D418F34}" name="2020_x000a_June" dataDxfId="283"/>
    <tableColumn id="5" xr3:uid="{1748B2DB-28C6-45EB-9C65-5DDA1942E385}" name="2020_x000a_July" dataDxfId="282"/>
    <tableColumn id="6" xr3:uid="{AF78DB54-5AF7-4A94-8FA9-EE3831A7A6F0}" name="2020_x000a_Aug." dataDxfId="281"/>
    <tableColumn id="7" xr3:uid="{331D2540-0C7A-4958-B5DD-BC7E57D91606}" name="2020_x000a_Sept." dataDxfId="280"/>
    <tableColumn id="8" xr3:uid="{B55FBD67-4B7F-4BA3-9DF2-9E120AF7FE0D}" name="2020_x000a_Oct." dataDxfId="279"/>
    <tableColumn id="9" xr3:uid="{0F6A0DBA-BE44-4EE9-8000-9B7EE6B2FF4E}" name="2020_x000a_Nov." dataDxfId="278"/>
    <tableColumn id="10" xr3:uid="{4592CC88-68B2-44C9-9C95-577082215D29}" name="2020_x000a_Dec." dataDxfId="277"/>
    <tableColumn id="11" xr3:uid="{DE8F264E-29AD-4325-9FEC-81AB0E5B080A}" name="2021_x000a_Jan." dataDxfId="276"/>
    <tableColumn id="12" xr3:uid="{C2325A2B-B5AF-4EE7-ABF8-072BBB13DDA6}" name="2021_x000a_Feb." dataDxfId="275"/>
    <tableColumn id="13" xr3:uid="{B06C21C6-D0C0-45D7-94B7-D0107031705B}" name="2021_x000a_Mar." dataDxfId="274"/>
  </tableColumns>
  <tableStyleInfo name="TableStyleMedium6"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9C437969-6696-4AE8-A032-6BFBE4E61ED0}" name="Table14616" displayName="Table14616" ref="A21:C42" totalsRowShown="0" headerRowDxfId="179" dataDxfId="177" headerRowBorderDxfId="178" tableBorderDxfId="176" totalsRowBorderDxfId="175">
  <tableColumns count="3">
    <tableColumn id="1" xr3:uid="{66E5B216-B1CF-4EF3-A61F-9359F8B26114}" name="Fairview - Apt. - Indicators" dataDxfId="174"/>
    <tableColumn id="2" xr3:uid="{9A828776-B2C6-4DCA-959B-A5E775CE49A6}" name="Aug._x000a_Number" dataDxfId="173"/>
    <tableColumn id="3" xr3:uid="{81A2EB23-4BCE-448E-BE44-73BBA2AD7713}" name="August 2019 - Narrative" dataDxfId="172"/>
  </tableColumns>
  <tableStyleInfo name="TableStyleMedium6"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6AD02F07-A372-462F-B1F6-748D27093E7D}" name="Table1513" displayName="Table1513" ref="A2:C19" totalsRowShown="0" headerRowDxfId="171" dataDxfId="169" headerRowBorderDxfId="170" tableBorderDxfId="168" totalsRowBorderDxfId="167">
  <tableColumns count="3">
    <tableColumn id="1" xr3:uid="{269F8DC3-2AA4-4CB0-914F-D09C776FE6BC}" name="Long Term Care Indicators" dataDxfId="166"/>
    <tableColumn id="2" xr3:uid="{AEFB6BC3-7016-4DC3-8368-FEA933C44FE2}" name="Sept._x000a_Number" dataDxfId="165"/>
    <tableColumn id="3" xr3:uid="{11DD17B2-251D-4456-80AF-2F37B0FD6188}" name="September 2019  Narrative" dataDxfId="164"/>
  </tableColumns>
  <tableStyleInfo name="TableStyleMedium6"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6ADFA7DD-CF32-4B43-9EE9-29A087C8A17C}" name="Table14614" displayName="Table14614" ref="A21:C42" totalsRowShown="0" headerRowDxfId="163" dataDxfId="161" headerRowBorderDxfId="162" tableBorderDxfId="160" totalsRowBorderDxfId="159">
  <tableColumns count="3">
    <tableColumn id="1" xr3:uid="{B5F9D283-70D6-488B-8FE0-3937B08363EE}" name="Fairview - Apt. - Indicators" dataDxfId="158"/>
    <tableColumn id="2" xr3:uid="{F3DBC62D-CB36-475D-A123-EB2953AE5723}" name="Sept._x000a_Number" dataDxfId="157"/>
    <tableColumn id="3" xr3:uid="{19CCAE1F-23F7-4A8D-B4A8-620226E26545}" name="September 2019 Narrative" dataDxfId="156"/>
  </tableColumns>
  <tableStyleInfo name="TableStyleMedium6"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5B2BED55-D08E-40BB-B817-BFF187CB0503}" name="Table1511" displayName="Table1511" ref="A2:C19" totalsRowShown="0" headerRowDxfId="155" dataDxfId="153" headerRowBorderDxfId="154" tableBorderDxfId="152" totalsRowBorderDxfId="151">
  <tableColumns count="3">
    <tableColumn id="1" xr3:uid="{D9794621-7332-4E4B-9E05-ADE11D858B02}" name="Long Term Care Indicators" dataDxfId="150"/>
    <tableColumn id="2" xr3:uid="{347616D6-4AF7-4A32-9AFC-A35F60F5D7BD}" name="Oct._x000a_Number" dataDxfId="149"/>
    <tableColumn id="3" xr3:uid="{1EEC0929-5296-46D4-AE4E-139017835316}" name="October 2019 Narrative" dataDxfId="148"/>
  </tableColumns>
  <tableStyleInfo name="TableStyleMedium6"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9DCBE76E-AE0C-476A-9666-D82536A306AB}" name="Table14612" displayName="Table14612" ref="A21:C42" totalsRowShown="0" headerRowDxfId="147" headerRowBorderDxfId="146" tableBorderDxfId="145" totalsRowBorderDxfId="144">
  <tableColumns count="3">
    <tableColumn id="1" xr3:uid="{8C291341-96DB-4700-9CD5-787381056CBE}" name="Fairview - Apt. - Indicators" dataDxfId="143"/>
    <tableColumn id="2" xr3:uid="{6C9CDE48-A761-4BF2-B3FE-F211B6797B6A}" name="Oct._x000a_Number" dataDxfId="142"/>
    <tableColumn id="3" xr3:uid="{AD3F278B-16B8-48A0-BA1E-6645A94BB072}" name="October 2019 Narrative" dataDxfId="141"/>
  </tableColumns>
  <tableStyleInfo name="TableStyleMedium6"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3942D217-9C56-479D-A643-7A7D08ED0072}" name="Table159" displayName="Table159" ref="A2:C20" totalsRowShown="0" headerRowDxfId="140" dataDxfId="138" headerRowBorderDxfId="139" tableBorderDxfId="137" totalsRowBorderDxfId="136">
  <tableColumns count="3">
    <tableColumn id="1" xr3:uid="{52F2F74C-5573-4D0A-B1E0-1EC9B9AEA4AA}" name="`" dataDxfId="135"/>
    <tableColumn id="2" xr3:uid="{EEA63A49-5272-4C4F-B680-D60CB4868DFB}" name="Nov._x000a_Number" dataDxfId="134"/>
    <tableColumn id="3" xr3:uid="{D3239B7B-E5D5-4704-BF5B-A13DE782F748}" name="November 2019 Narrative" dataDxfId="133"/>
  </tableColumns>
  <tableStyleInfo name="TableStyleMedium6"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11C54186-3621-4256-A8E2-245AF5F88758}" name="Table14610" displayName="Table14610" ref="A21:C42" totalsRowShown="0" headerRowDxfId="132" headerRowBorderDxfId="131" tableBorderDxfId="130" totalsRowBorderDxfId="129">
  <tableColumns count="3">
    <tableColumn id="1" xr3:uid="{EEA5B504-D218-461F-9980-0104BDAE7DF0}" name="Fairview - Apt. - Indicators" dataDxfId="128"/>
    <tableColumn id="2" xr3:uid="{058DE2C1-465D-4D09-85CA-E222DD4BDA3E}" name="Nov._x000a_Number" dataDxfId="127"/>
    <tableColumn id="3" xr3:uid="{6741DE40-E9DF-47C0-8F30-D9FF7AE87276}" name="November 2019 Narrative" dataDxfId="126"/>
  </tableColumns>
  <tableStyleInfo name="TableStyleMedium6"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CE90FBE7-FCC9-407D-A312-B4B6C58BEBA1}" name="Table157" displayName="Table157" ref="A2:C19" totalsRowShown="0" headerRowDxfId="125" dataDxfId="123" headerRowBorderDxfId="124" tableBorderDxfId="122" totalsRowBorderDxfId="121">
  <tableColumns count="3">
    <tableColumn id="1" xr3:uid="{8A23F655-45CE-47B3-9436-36A1206900CD}" name="Long Term Care Indicators" dataDxfId="120"/>
    <tableColumn id="2" xr3:uid="{45A77510-0CDA-43D2-AB73-0D0C10573322}" name="Dec._x000a_Number" dataDxfId="119"/>
    <tableColumn id="3" xr3:uid="{52CFE416-C722-4542-8475-9D6E30B006CC}" name="December 2019 Narrative" dataDxfId="118"/>
  </tableColumns>
  <tableStyleInfo name="TableStyleMedium6"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D7D3E58F-4BD3-415B-BDFB-F72EC69F1DC5}" name="Table1468" displayName="Table1468" ref="A21:C42" totalsRowShown="0" headerRowDxfId="117" dataDxfId="115" headerRowBorderDxfId="116" tableBorderDxfId="114" totalsRowBorderDxfId="113">
  <tableColumns count="3">
    <tableColumn id="1" xr3:uid="{9BF9F315-52E7-4859-BC27-29136FF045FD}" name="Fairview - Apt. - Indicators" dataDxfId="112"/>
    <tableColumn id="2" xr3:uid="{406609BD-D003-4955-8834-626D925F856B}" name="Dec._x000a_Number" dataDxfId="111"/>
    <tableColumn id="3" xr3:uid="{C7645823-0B93-42A7-8309-8F31345E07DE}" name="December 2019 Narrative" dataDxfId="110"/>
  </tableColumns>
  <tableStyleInfo name="TableStyleMedium6"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C65C0834-8179-4841-A354-E19745C1E0EC}" name="Table15731" displayName="Table15731" ref="A2:C19" totalsRowShown="0" headerRowDxfId="109" dataDxfId="107" headerRowBorderDxfId="108" tableBorderDxfId="106" totalsRowBorderDxfId="105">
  <tableColumns count="3">
    <tableColumn id="1" xr3:uid="{6E0B261F-B0C9-451F-96A6-0738311ECE4A}" name="Long Term Care Indicators" dataDxfId="104"/>
    <tableColumn id="2" xr3:uid="{EF53AA53-1D12-423C-9BC1-86196C47A4D7}" name="Jan._x000a_Number" dataDxfId="103"/>
    <tableColumn id="3" xr3:uid="{B1A02AA9-E8D1-44E9-A7CC-C63A31DC21DC}" name="January 2020 Narrative" dataDxfId="102"/>
  </tableColumns>
  <tableStyleInfo name="TableStyleMedium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36666A5C-FC6B-4FCA-BB25-5EE0DED257BF}" name="Table14628304" displayName="Table14628304" ref="A17:M34" totalsRowShown="0" headerRowDxfId="273" dataDxfId="271" headerRowBorderDxfId="272" tableBorderDxfId="270" totalsRowBorderDxfId="269">
  <tableColumns count="13">
    <tableColumn id="1" xr3:uid="{8CA92AF8-D865-4633-92E0-60C933C5A181}" name="Fairview - Apt. - Indicators" dataDxfId="268"/>
    <tableColumn id="2" xr3:uid="{AA138D52-61BE-4C2F-9DD4-215E4F06C8AB}" name="2020_x000a_April" dataDxfId="267"/>
    <tableColumn id="3" xr3:uid="{2B2E9A88-6E82-4C67-8F5B-1C526EE92D6A}" name="2020_x000a_May" dataDxfId="266"/>
    <tableColumn id="4" xr3:uid="{03801ECC-292F-4FE9-88B3-BA664A987E0D}" name="2020_x000a_June" dataDxfId="265"/>
    <tableColumn id="5" xr3:uid="{45487920-F479-44E1-B9E0-880CB86F17B8}" name="2020_x000a_July" dataDxfId="264"/>
    <tableColumn id="6" xr3:uid="{D2D9E27C-ED57-47AC-B6B8-6C045BA499AE}" name="2020_x000a_Aug." dataDxfId="263"/>
    <tableColumn id="7" xr3:uid="{061655F3-E361-49DD-9F18-0C1BD431C1D6}" name="2020_x000a_Sept." dataDxfId="262"/>
    <tableColumn id="8" xr3:uid="{FEC8C27C-14F2-4026-8174-DC7120CD9862}" name="2020_x000a_Oct." dataDxfId="261"/>
    <tableColumn id="9" xr3:uid="{8E0AC77D-D193-4F8B-9415-C7D36FFDD6DA}" name="2020_x000a_Nov." dataDxfId="260"/>
    <tableColumn id="10" xr3:uid="{DC549C29-8EA8-4BB4-B28E-FAB851B3F5D4}" name="2020_x000a_Dec." dataDxfId="259"/>
    <tableColumn id="11" xr3:uid="{3A1CF270-CE81-4C28-933B-66545970F8A4}" name="2021_x000a_Jan." dataDxfId="258"/>
    <tableColumn id="12" xr3:uid="{4941A794-93DF-458C-B79F-7B8DC4A8AF54}" name="2021_x000a_Feb." dataDxfId="257"/>
    <tableColumn id="13" xr3:uid="{42D69777-674E-487A-9867-B3E2B3299CE3}" name="2021_x000a_Mar." dataDxfId="256"/>
  </tableColumns>
  <tableStyleInfo name="TableStyleMedium6"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CD8BAAA-9C8F-454E-A693-32E3812CAF86}" name="Table146832" displayName="Table146832" ref="A21:C42" totalsRowShown="0" headerRowDxfId="101" dataDxfId="99" headerRowBorderDxfId="100" tableBorderDxfId="98" totalsRowBorderDxfId="97">
  <tableColumns count="3">
    <tableColumn id="1" xr3:uid="{29EAF816-63E8-4B70-8C7C-670D123B472F}" name="Fairview - Apt. - Indicators" dataDxfId="96"/>
    <tableColumn id="2" xr3:uid="{EA7E5324-731B-44E8-8580-1DBC9E50985B}" name="Jan._x000a_Number" dataDxfId="95"/>
    <tableColumn id="3" xr3:uid="{4FF0308D-2CBF-4645-A563-3F614AF46909}" name="January 2020 Narrative" dataDxfId="94"/>
  </tableColumns>
  <tableStyleInfo name="TableStyleMedium6"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85C5BEFC-499E-4C22-9503-A3B2A161BC50}" name="Table15" displayName="Table15" ref="A2:C19" totalsRowShown="0" tableBorderDxfId="93">
  <tableColumns count="3">
    <tableColumn id="1" xr3:uid="{4228CD00-A5A0-4719-B2D6-65D8071A676C}" name="Long Term Care Indicators"/>
    <tableColumn id="2" xr3:uid="{F71691EA-1801-46C5-AF36-80A107D688F8}" name="Feb. _x000a_Number" dataDxfId="92"/>
    <tableColumn id="3" xr3:uid="{84BD9452-1677-49DA-A96F-7C26FEA36F7F}" name="February - 2020 Narrative" dataDxfId="91"/>
  </tableColumns>
  <tableStyleInfo name="TableStyleMedium6"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49D59E4-B14A-47FF-B32C-1CE8AB461E62}" name="Table146" displayName="Table146" ref="A21:C42" totalsRowShown="0" headerRowDxfId="90" headerRowBorderDxfId="89" tableBorderDxfId="88" totalsRowBorderDxfId="87">
  <tableColumns count="3">
    <tableColumn id="1" xr3:uid="{1C87DE99-1721-4909-A3F0-E853E80543C0}" name="Fairview - Apt. - Indicators" dataDxfId="86"/>
    <tableColumn id="2" xr3:uid="{50A457DE-C678-42D6-89E1-697DD17E8304}" name="Feb. _x000a_Number" dataDxfId="85"/>
    <tableColumn id="3" xr3:uid="{228AE46E-F1D8-4294-BC12-938D8853CB05}" name="February - 2020 Narrative" dataDxfId="84"/>
  </tableColumns>
  <tableStyleInfo name="TableStyleMedium6"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232ABE5-05A0-465B-8D1D-AA8EEB936A77}" name="Table125" displayName="Table125" ref="A2:C19" totalsRowShown="0" headerRowDxfId="83" dataDxfId="81" headerRowBorderDxfId="82" tableBorderDxfId="80" totalsRowBorderDxfId="79">
  <tableColumns count="3">
    <tableColumn id="1" xr3:uid="{3546430A-F843-4797-B655-8F99B97AEAE9}" name="Long Term Care Indicators" dataDxfId="78"/>
    <tableColumn id="2" xr3:uid="{AF3DC883-8EAD-49A8-ABB4-3C6090C298DA}" name="Mar._x000a_Number" dataDxfId="77"/>
    <tableColumn id="3" xr3:uid="{04CF0283-364C-42B4-AB8A-C8063592E79A}" name="March 2020 - Narrative" dataDxfId="76"/>
  </tableColumns>
  <tableStyleInfo name="TableStyleMedium6"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451B84A2-691F-45F8-9B54-B6F46418AB7B}" name="Table1426" displayName="Table1426" ref="A21:C42" totalsRowShown="0" headerRowDxfId="75" dataDxfId="73" headerRowBorderDxfId="74" tableBorderDxfId="72" totalsRowBorderDxfId="71">
  <tableColumns count="3">
    <tableColumn id="1" xr3:uid="{03D0FBD0-8730-4887-BF50-5582A3020B6D}" name="Fairview - Apt. - Indicators" dataDxfId="70"/>
    <tableColumn id="2" xr3:uid="{081A6819-E514-4874-BB6E-A16EB8DAD906}" name="Mar. _x000a_Number" dataDxfId="69"/>
    <tableColumn id="3" xr3:uid="{577CA76E-EC85-49EF-A00D-D844BBA20157}" name="March 2020 - Narrative" dataDxfId="68"/>
  </tableColumns>
  <tableStyleInfo name="TableStyleMedium6"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379FD7F3-8068-4527-9A2B-072CBD57C477}" name="Table123" displayName="Table123" ref="A2:C19" totalsRowShown="0" headerRowDxfId="67" headerRowBorderDxfId="66" tableBorderDxfId="65" totalsRowBorderDxfId="64">
  <tableColumns count="3">
    <tableColumn id="1" xr3:uid="{2DCB5CCB-F83C-47EB-9E22-226A12C9FD89}" name="Long Term Care Indicators" dataDxfId="63"/>
    <tableColumn id="2" xr3:uid="{87229C2A-8C10-4840-8545-5096CC228F0C}" name="2020_x000a_Number" dataDxfId="62"/>
    <tableColumn id="3" xr3:uid="{7640CAC3-ECA6-4994-9DC6-727159CAF6CE}" name="April 2020 Narrative" dataDxfId="61"/>
  </tableColumns>
  <tableStyleInfo name="TableStyleMedium6"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8F637AB9-4448-4179-9CB2-245B2D8A85CF}" name="Table1424" displayName="Table1424" ref="A21:C42" totalsRowShown="0" headerRowDxfId="60" dataDxfId="58" headerRowBorderDxfId="59" tableBorderDxfId="57" totalsRowBorderDxfId="56">
  <tableColumns count="3">
    <tableColumn id="1" xr3:uid="{73170E69-E421-4C7F-B746-664D708BE622}" name="Fairview - Apt. - Indicators" dataDxfId="55"/>
    <tableColumn id="2" xr3:uid="{6C100E68-CCD0-49C9-A18E-14223A5024C3}" name="2020_x000a_Number" dataDxfId="54"/>
    <tableColumn id="3" xr3:uid="{6FEBA74A-F288-4005-BF4F-44BD3BE84219}" name="April 2020 Narrative" dataDxfId="53"/>
  </tableColumns>
  <tableStyleInfo name="TableStyleMedium6"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CA4D259F-7BC9-4D17-9DA1-B74972E4CF75}" name="Table1521" displayName="Table1521" ref="A2:C19" totalsRowShown="0" headerRowDxfId="52" dataDxfId="50" headerRowBorderDxfId="51" tableBorderDxfId="49" totalsRowBorderDxfId="48">
  <tableColumns count="3">
    <tableColumn id="1" xr3:uid="{92676989-3AA1-4975-9418-9B8928287820}" name="Long Term Care Indicators" dataDxfId="47"/>
    <tableColumn id="2" xr3:uid="{132B2CE3-495C-4625-9555-FFC9F4259211}" name="2020_x000a_Number" dataDxfId="46"/>
    <tableColumn id="3" xr3:uid="{3D015FE9-C793-431B-8A6A-715EE7987070}" name="May 2020 Narrative" dataDxfId="45"/>
  </tableColumns>
  <tableStyleInfo name="TableStyleMedium6"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FD697A51-F4C0-4356-ADE3-F6CA289F56FA}" name="Table14622" displayName="Table14622" ref="A21:C42" totalsRowShown="0" headerRowDxfId="44" dataDxfId="42" headerRowBorderDxfId="43" tableBorderDxfId="41" totalsRowBorderDxfId="40">
  <tableColumns count="3">
    <tableColumn id="1" xr3:uid="{CD4A8DE9-0BE2-472F-B458-5A5538D60622}" name="Fairview - Apt. - Indicators" dataDxfId="39"/>
    <tableColumn id="2" xr3:uid="{C14650FD-02B6-4AC6-96DD-73F5CC238E2D}" name="2020_x000a_Number" dataDxfId="38"/>
    <tableColumn id="3" xr3:uid="{CD2DE305-24FC-46D7-A97C-68D3730B66C3}" name="May 2020 Narrative" dataDxfId="37"/>
  </tableColumns>
  <tableStyleInfo name="TableStyleMedium6"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ECECBB09-6983-46B0-9720-5F59C305DB0A}" name="Table152729" displayName="Table152729" ref="A2:M15" totalsRowShown="0" headerRowDxfId="36" dataDxfId="34" headerRowBorderDxfId="35" tableBorderDxfId="33" totalsRowBorderDxfId="32">
  <tableColumns count="13">
    <tableColumn id="1" xr3:uid="{CE0FC2B5-90BE-4439-A782-5E0BA41BEFBC}" name="Long Term Care Indicators" dataDxfId="31"/>
    <tableColumn id="2" xr3:uid="{A12A4796-C5C1-4B05-A1C9-A020DFBF8B84}" name="2019_x000a_April" dataDxfId="30"/>
    <tableColumn id="3" xr3:uid="{51C82B4E-3931-43B0-BCCC-194AF461F5D7}" name="2019_x000a_May" dataDxfId="29"/>
    <tableColumn id="4" xr3:uid="{80E22222-9082-4865-9F02-EE323AB57E16}" name="2019_x000a_June" dataDxfId="28"/>
    <tableColumn id="5" xr3:uid="{0F92F9B2-4ACA-404F-B5D2-E5B19C0EF78C}" name="2019_x000a_July" dataDxfId="27"/>
    <tableColumn id="6" xr3:uid="{067918FB-09AC-4619-AA79-3496C5AB0D36}" name="2019_x000a_Aug." dataDxfId="26"/>
    <tableColumn id="7" xr3:uid="{FB5EE280-B6E6-46A2-9E4B-F4AB08F84629}" name="2019_x000a_Sept." dataDxfId="25"/>
    <tableColumn id="8" xr3:uid="{CB72E3DB-663B-4661-A658-6DE58B9E0370}" name="2019_x000a_Oct." dataDxfId="24"/>
    <tableColumn id="9" xr3:uid="{D12CE1B9-D20B-49C3-9C1A-2E595911E253}" name="2019_x000a_Nov." dataDxfId="23"/>
    <tableColumn id="10" xr3:uid="{54557980-A75E-434D-BC05-EBCFD15CC6C3}" name="2019_x000a_Dec." dataDxfId="22"/>
    <tableColumn id="11" xr3:uid="{0670C2C5-4F00-4656-8F7D-F88F6FF5543E}" name="2020_x000a_Jan." dataDxfId="21">
      <calculatedColumnFormula>AVERAGE(Table1527[[#This Row],[Feb.
2020]:[Jan.
2020]])</calculatedColumnFormula>
    </tableColumn>
    <tableColumn id="12" xr3:uid="{6E1EC3B7-C019-4ED9-B023-C9CA5F75B0F4}" name="2020_x000a_Feb." dataDxfId="20"/>
    <tableColumn id="13" xr3:uid="{8D26D3C2-3EB7-43D9-B571-B12B2854343B}" name="2020_x000a_Mar." dataDxfId="19"/>
  </tableColumns>
  <tableStyleInfo name="TableStyleMedium6"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FB67C4F6-9ECA-4171-A8EC-C0711630491A}" name="Table1527" displayName="Table1527" ref="A2:O15" totalsRowShown="0" headerRowDxfId="255" dataDxfId="253" headerRowBorderDxfId="254" tableBorderDxfId="252" totalsRowBorderDxfId="251">
  <tableColumns count="15">
    <tableColumn id="1" xr3:uid="{1BA35FDD-5FCB-4852-95C2-A7973706D90B}" name="Long-Term Care Indicators" dataDxfId="250"/>
    <tableColumn id="3" xr3:uid="{72CACEBC-F39B-4488-8CEF-21282D58F2B6}" name="June_x000a_2019" dataDxfId="249"/>
    <tableColumn id="4" xr3:uid="{719F6C3B-D596-4F4D-86B3-52AAEC471F28}" name="July_x000a_2019" dataDxfId="248"/>
    <tableColumn id="15" xr3:uid="{7E1365E7-927F-4127-8D97-A9301286CBDA}" name="Aug._x000a_2019" dataDxfId="247"/>
    <tableColumn id="8" xr3:uid="{6361A66B-905F-4AE5-8AD8-3775F2ED6538}" name="Sept._x000a_2019" dataDxfId="246"/>
    <tableColumn id="5" xr3:uid="{C895C4C4-2565-40B8-9A6B-18E95D61A6B1}" name="Oct._x000a_2019" dataDxfId="245"/>
    <tableColumn id="6" xr3:uid="{5F9795D6-0174-42E9-AE0A-51AC193E9DFF}" name="Nov._x000a_2019" dataDxfId="244"/>
    <tableColumn id="7" xr3:uid="{B39F1E19-F52B-404C-B141-CE3EB40F1169}" name="Dec._x000a_2019" dataDxfId="243"/>
    <tableColumn id="9" xr3:uid="{58B08B58-E4A9-41E0-8C2B-8DFDDBDE56BC}" name="Jan._x000a_2020" dataDxfId="242"/>
    <tableColumn id="13" xr3:uid="{C9366CC4-A8AA-4C30-8EF8-1166D864AE40}" name="Feb._x000a_2020" dataDxfId="241"/>
    <tableColumn id="12" xr3:uid="{78CDB16D-6E96-4D02-A8CB-6EDAE85150A7}" name="Mar._x000a_2020" dataDxfId="240"/>
    <tableColumn id="14" xr3:uid="{D1E67869-8C8D-4F57-884A-8C40C7FD5D57}" name="Apr._x000a_2020" dataDxfId="239"/>
    <tableColumn id="16" xr3:uid="{FC49BF4D-DF72-44B2-9851-1E3FE2923758}" name="May_x000a_2020" dataDxfId="238"/>
    <tableColumn id="11" xr3:uid="{AF6FCE8B-4C61-4B93-BDB3-9C5E983E4D0E}" name="12_x000a_ Month Sum" dataDxfId="237">
      <calculatedColumnFormula>SUM(B3:J3)</calculatedColumnFormula>
    </tableColumn>
    <tableColumn id="10" xr3:uid="{1B3277D1-513A-4764-970F-C32C5D2363E6}" name="12  _x000a_Month_x000a_ Average" dataDxfId="236">
      <calculatedColumnFormula>AVERAGE(B3:M3)</calculatedColumnFormula>
    </tableColumn>
  </tableColumns>
  <tableStyleInfo name="TableStyleMedium6"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BFBF6FA1-A54C-44FF-BA48-12629FBBEB75}" name="Table1462830" displayName="Table1462830" ref="A17:M34" totalsRowShown="0" headerRowDxfId="18" dataDxfId="16" headerRowBorderDxfId="17" tableBorderDxfId="15" totalsRowBorderDxfId="14">
  <tableColumns count="13">
    <tableColumn id="1" xr3:uid="{D6EDE780-A04E-41DE-98E8-98C25CE42E97}" name="Fairview - Apt. - Indicators" dataDxfId="13"/>
    <tableColumn id="2" xr3:uid="{10AA91C8-9C49-4E80-8564-17361EF5F83E}" name="2019_x000a_April" dataDxfId="12"/>
    <tableColumn id="3" xr3:uid="{847049E1-3EF3-483D-A8D4-2141B859B098}" name="2019_x000a_May" dataDxfId="11"/>
    <tableColumn id="4" xr3:uid="{836575A4-9F69-4B0F-AF29-C6A8381F4ABB}" name="2019_x000a_June" dataDxfId="10"/>
    <tableColumn id="5" xr3:uid="{3A000916-81F0-4DBE-939F-342824E4435F}" name="2019_x000a_July" dataDxfId="9"/>
    <tableColumn id="6" xr3:uid="{F0ED5F87-E0D8-4CCE-A467-B9E58180FD44}" name="2019_x000a_Aug." dataDxfId="8"/>
    <tableColumn id="7" xr3:uid="{A84A90F9-C50C-473A-B98A-3FB9BF7D30F2}" name="2019_x000a_Sept." dataDxfId="7"/>
    <tableColumn id="8" xr3:uid="{FE08875A-4588-4D10-AFF5-EB67A1A3B46C}" name="2019_x000a_Oct." dataDxfId="6"/>
    <tableColumn id="9" xr3:uid="{356935E8-7922-4758-A885-C554D1558240}" name="2019_x000a_Nov." dataDxfId="5"/>
    <tableColumn id="10" xr3:uid="{70DED73F-05E3-4448-BAAC-C959BF707835}" name="2019_x000a_Dec." dataDxfId="4"/>
    <tableColumn id="11" xr3:uid="{6AB193BD-F1D1-436F-AA34-E8CA4F04E4AA}" name="2020_x000a_Jan." dataDxfId="3">
      <calculatedColumnFormula>AVERAGE(Table14628[[#This Row],[Feb.
2020]:[Jan.
2020]])</calculatedColumnFormula>
    </tableColumn>
    <tableColumn id="12" xr3:uid="{B5CEB2B3-55BB-46F0-AA1C-04F7230D7258}" name="2020_x000a_Feb." dataDxfId="2"/>
    <tableColumn id="13" xr3:uid="{A532935E-6E54-4CDC-938E-9B999DF136C8}" name="2020_x000a_Mar." dataDxfId="1"/>
  </tableColumns>
  <tableStyleInfo name="TableStyleMedium6"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762EC99-2521-4BA0-9A08-496082BBDA9D}" name="Table2" displayName="Table2" ref="A1:A10" totalsRowShown="0" headerRowDxfId="0">
  <autoFilter ref="A1:A10" xr:uid="{ACB74874-3C86-4F75-A91B-59E88AC24B3E}"/>
  <tableColumns count="1">
    <tableColumn id="1" xr3:uid="{643D092A-BFC8-4328-A8DB-94B580F01811}" name="Instructions"/>
  </tableColumns>
  <tableStyleInfo name="TableStyleMedium13"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110CEA99-E6F0-4AC5-8839-E027B340BDCB}" name="Table14628" displayName="Table14628" ref="A17:O34" totalsRowShown="0" headerRowDxfId="235" dataDxfId="233" headerRowBorderDxfId="234" totalsRowBorderDxfId="232">
  <tableColumns count="15">
    <tableColumn id="1" xr3:uid="{2C5AA0AC-3F33-4632-A4FB-0BE46E59FF8E}" name="Fairview - Apt. - Indicators" dataDxfId="231"/>
    <tableColumn id="2" xr3:uid="{2903DEB6-C54D-4BEB-B8B3-7ABD7D4BB4FD}" name="June_x000a_2019" dataDxfId="230"/>
    <tableColumn id="3" xr3:uid="{88BE3E99-6990-4D26-AE81-98980299AD16}" name="July_x000a_2019" dataDxfId="229"/>
    <tableColumn id="16" xr3:uid="{A0DDE2D5-BA60-4D3E-887D-EDD591E40A44}" name="Aug._x000a_2019" dataDxfId="228"/>
    <tableColumn id="7" xr3:uid="{79441A68-5C2E-456A-B6D6-C2446C53A0A5}" name="Sept._x000a_2019" dataDxfId="227"/>
    <tableColumn id="4" xr3:uid="{8CAF1420-A9B7-48F5-B181-EB24076C14F5}" name="Oct._x000a_2019" dataDxfId="226"/>
    <tableColumn id="5" xr3:uid="{201C8A10-EB38-4A0A-9F7A-D3837032C049}" name="Nov._x000a_2019" dataDxfId="225"/>
    <tableColumn id="6" xr3:uid="{500591D8-4448-44EF-8032-183C60C47B54}" name="Dec._x000a_2019" dataDxfId="224"/>
    <tableColumn id="8" xr3:uid="{77C10AB7-9FE1-4D6A-907E-DAC88D08ACF4}" name="Jan._x000a_2020" dataDxfId="223"/>
    <tableColumn id="12" xr3:uid="{6F8F0228-AFAF-47A7-8324-5E26F77126BC}" name="Feb._x000a_2020" dataDxfId="222"/>
    <tableColumn id="11" xr3:uid="{4F7A5AAB-A336-42B4-BAC0-0594FB7210C6}" name="Mar._x000a_2020" dataDxfId="221"/>
    <tableColumn id="13" xr3:uid="{C8DAFD40-3227-400E-9006-A8B86592EA0B}" name="Apr._x000a_2020" dataDxfId="220"/>
    <tableColumn id="14" xr3:uid="{E23D9012-3E01-4444-A86F-0D67FE50F113}" name="May_x000a_2020" dataDxfId="219"/>
    <tableColumn id="10" xr3:uid="{D6F17FE0-9283-483A-BB43-E3B67414318A}" name="12 _x000a_Month Sum" dataDxfId="218">
      <calculatedColumnFormula>SUM(B18:M18)</calculatedColumnFormula>
    </tableColumn>
    <tableColumn id="9" xr3:uid="{4E25766B-AD63-4C93-AB0D-2C8B905C1928}" name="12 _x000a_Month Average" dataDxfId="217">
      <calculatedColumnFormula>AVERAGE(B18:M18)</calculatedColumnFormula>
    </tableColumn>
  </tableColumns>
  <tableStyleInfo name="TableStyleMedium6"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F9B158F6-595F-4EEE-BB15-CFD883A06B0D}" name="Table1519" displayName="Table1519" ref="A2:C19" totalsRowShown="0" headerRowDxfId="216" dataDxfId="214" headerRowBorderDxfId="215" tableBorderDxfId="213" totalsRowBorderDxfId="212">
  <tableColumns count="3">
    <tableColumn id="1" xr3:uid="{96DE7B96-02EE-422C-8161-464C0CB94F2D}" name="Long Term Care Indicators" dataDxfId="211"/>
    <tableColumn id="2" xr3:uid="{E2CD4E70-F4F4-4B5D-A88F-7140A8AF6FD8}" name="June_x000a_Number" dataDxfId="210"/>
    <tableColumn id="3" xr3:uid="{3C43AB22-89EA-4612-86B6-AA92248D971D}" name="2019 June Narrative" dataDxfId="209"/>
  </tableColumns>
  <tableStyleInfo name="TableStyleMedium6"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1AE5D3CC-6BE3-4D68-B9B2-B3B5377E2955}" name="Table14620" displayName="Table14620" ref="A21:C42" totalsRowShown="0" dataDxfId="207" headerRowBorderDxfId="208" tableBorderDxfId="206" totalsRowBorderDxfId="205">
  <tableColumns count="3">
    <tableColumn id="1" xr3:uid="{BD13524E-E692-4D43-A24A-5E07DD3B5982}" name="Fairview - Apt. - Indicators" dataDxfId="204"/>
    <tableColumn id="2" xr3:uid="{634C8274-AB51-4B09-9042-C9E25A3681CD}" name="June_x000a_Number" dataDxfId="203"/>
    <tableColumn id="3" xr3:uid="{980D4911-732B-4271-8D4F-C14631D46CB6}" name="2019 June Narrative" dataDxfId="202"/>
  </tableColumns>
  <tableStyleInfo name="TableStyleMedium6"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F5713BFF-0AEF-4BEB-807B-4F3712D38023}" name="Table1517" displayName="Table1517" ref="A2:C19" totalsRowShown="0" headerRowDxfId="201" dataDxfId="200" tableBorderDxfId="199">
  <tableColumns count="3">
    <tableColumn id="1" xr3:uid="{E8F63E88-EB95-4821-8850-871C63A169EA}" name="Long Term Care Indicators" dataDxfId="198"/>
    <tableColumn id="2" xr3:uid="{73AC485F-EAF6-4C39-9FB8-8638108CFC1B}" name="July_x000a_Number" dataDxfId="197"/>
    <tableColumn id="3" xr3:uid="{B67CFC81-9EDD-4C7E-A7C8-E9CA469D307B}" name="July 2019 Narrative" dataDxfId="196"/>
  </tableColumns>
  <tableStyleInfo name="TableStyleMedium6"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7E586AEB-E678-4987-ADF9-0FBED417660A}" name="Table14618" displayName="Table14618" ref="A21:C42" totalsRowShown="0" headerRowDxfId="195" dataDxfId="193" headerRowBorderDxfId="194" tableBorderDxfId="192" totalsRowBorderDxfId="191">
  <tableColumns count="3">
    <tableColumn id="1" xr3:uid="{53EE3CB3-D79A-4C80-BE8E-81BCA43625EB}" name="Fairview - Apt. - Indicators" dataDxfId="190"/>
    <tableColumn id="2" xr3:uid="{9982F5C2-0908-4520-84B7-E83BF7FF29C2}" name="July_x000a_Number" dataDxfId="189"/>
    <tableColumn id="3" xr3:uid="{3D0941B7-42BF-4221-8707-77B616D72647}" name="July 2019 Narrative" dataDxfId="188"/>
  </tableColumns>
  <tableStyleInfo name="TableStyleMedium6"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B087B47B-6D01-49D1-9121-09FE99C5C22A}" name="Table1515" displayName="Table1515" ref="A2:C19" totalsRowShown="0" headerRowDxfId="187" dataDxfId="185" headerRowBorderDxfId="186" tableBorderDxfId="184" totalsRowBorderDxfId="183">
  <tableColumns count="3">
    <tableColumn id="1" xr3:uid="{1D500255-E057-4BC5-ADB3-50F111CCDCA6}" name="Long Term Care Indicators" dataDxfId="182"/>
    <tableColumn id="2" xr3:uid="{3DDB1F6E-8FEB-499D-9D5F-7DFE5A3602E1}" name="Aug._x000a_Number" dataDxfId="181"/>
    <tableColumn id="3" xr3:uid="{6E36F377-1E91-4733-8127-4DFAA5EEFD2A}" name="August 2019 - Narrative" dataDxfId="180"/>
  </tableColumns>
  <tableStyleInfo name="TableStyleMedium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18.xml"/><Relationship Id="rId2" Type="http://schemas.openxmlformats.org/officeDocument/2006/relationships/table" Target="../tables/table1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20.xml"/><Relationship Id="rId2" Type="http://schemas.openxmlformats.org/officeDocument/2006/relationships/table" Target="../tables/table1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table" Target="../tables/table22.xml"/><Relationship Id="rId2" Type="http://schemas.openxmlformats.org/officeDocument/2006/relationships/table" Target="../tables/table2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table" Target="../tables/table24.xml"/><Relationship Id="rId2" Type="http://schemas.openxmlformats.org/officeDocument/2006/relationships/table" Target="../tables/table2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table" Target="../tables/table26.xml"/><Relationship Id="rId2" Type="http://schemas.openxmlformats.org/officeDocument/2006/relationships/table" Target="../tables/table25.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table" Target="../tables/table28.xml"/><Relationship Id="rId2" Type="http://schemas.openxmlformats.org/officeDocument/2006/relationships/table" Target="../tables/table27.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3" Type="http://schemas.openxmlformats.org/officeDocument/2006/relationships/table" Target="../tables/table30.xml"/><Relationship Id="rId2" Type="http://schemas.openxmlformats.org/officeDocument/2006/relationships/table" Target="../tables/table29.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31.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table" Target="../tables/table7.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table" Target="../tables/table9.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12.xml"/><Relationship Id="rId2" Type="http://schemas.openxmlformats.org/officeDocument/2006/relationships/table" Target="../tables/table1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table" Target="../tables/table1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table" Target="../tables/table16.xml"/><Relationship Id="rId2" Type="http://schemas.openxmlformats.org/officeDocument/2006/relationships/table" Target="../tables/table1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0D4F8A-0131-47C5-95C5-40C7D4B30050}">
  <sheetPr>
    <tabColor theme="4" tint="-0.249977111117893"/>
  </sheetPr>
  <dimension ref="A1:N34"/>
  <sheetViews>
    <sheetView workbookViewId="0">
      <selection activeCell="Q22" sqref="Q22"/>
    </sheetView>
  </sheetViews>
  <sheetFormatPr defaultRowHeight="14.4" x14ac:dyDescent="0.3"/>
  <cols>
    <col min="1" max="1" width="32.44140625" customWidth="1"/>
    <col min="2" max="2" width="10.44140625" style="2" customWidth="1"/>
    <col min="3" max="3" width="8.6640625" style="2" customWidth="1"/>
    <col min="4" max="4" width="10.33203125" customWidth="1"/>
    <col min="5" max="5" width="9.44140625" customWidth="1"/>
    <col min="6" max="11" width="10.33203125" customWidth="1"/>
    <col min="12" max="13" width="8.6640625" customWidth="1"/>
    <col min="14" max="14" width="13.5546875" customWidth="1"/>
  </cols>
  <sheetData>
    <row r="1" spans="1:14" s="3" customFormat="1" ht="21.75" customHeight="1" x14ac:dyDescent="0.35">
      <c r="A1" s="282" t="s">
        <v>24</v>
      </c>
      <c r="B1" s="283"/>
      <c r="C1" s="283"/>
      <c r="D1" s="283"/>
      <c r="E1" s="283"/>
      <c r="F1" s="283"/>
      <c r="G1" s="283"/>
      <c r="H1" s="283"/>
      <c r="I1" s="283"/>
      <c r="J1" s="283"/>
      <c r="K1" s="283"/>
      <c r="L1" s="283"/>
      <c r="M1" s="283"/>
    </row>
    <row r="2" spans="1:14" ht="28.8" x14ac:dyDescent="0.3">
      <c r="A2" s="219" t="s">
        <v>1</v>
      </c>
      <c r="B2" s="230" t="s">
        <v>474</v>
      </c>
      <c r="C2" s="230" t="s">
        <v>469</v>
      </c>
      <c r="D2" s="119" t="s">
        <v>475</v>
      </c>
      <c r="E2" s="119" t="s">
        <v>476</v>
      </c>
      <c r="F2" s="119" t="s">
        <v>477</v>
      </c>
      <c r="G2" s="119" t="s">
        <v>478</v>
      </c>
      <c r="H2" s="119" t="s">
        <v>479</v>
      </c>
      <c r="I2" s="119" t="s">
        <v>480</v>
      </c>
      <c r="J2" s="119" t="s">
        <v>481</v>
      </c>
      <c r="K2" s="119" t="s">
        <v>471</v>
      </c>
      <c r="L2" s="119" t="s">
        <v>472</v>
      </c>
      <c r="M2" s="119" t="s">
        <v>473</v>
      </c>
    </row>
    <row r="3" spans="1:14" x14ac:dyDescent="0.3">
      <c r="A3" s="220" t="s">
        <v>0</v>
      </c>
      <c r="B3" s="255">
        <v>98.752499999999998</v>
      </c>
      <c r="C3" s="139">
        <v>98.285833333333315</v>
      </c>
      <c r="D3" s="139"/>
      <c r="E3" s="139"/>
      <c r="F3" s="139"/>
      <c r="G3" s="139"/>
      <c r="H3" s="139"/>
      <c r="I3" s="139"/>
      <c r="J3" s="139"/>
      <c r="K3" s="139"/>
      <c r="L3" s="139"/>
      <c r="M3" s="139"/>
    </row>
    <row r="4" spans="1:14" x14ac:dyDescent="0.3">
      <c r="A4" s="102" t="s">
        <v>2</v>
      </c>
      <c r="B4" s="255">
        <v>1.9166666666666667</v>
      </c>
      <c r="C4" s="139">
        <v>1.75</v>
      </c>
      <c r="D4" s="139"/>
      <c r="E4" s="139"/>
      <c r="F4" s="139"/>
      <c r="G4" s="139"/>
      <c r="H4" s="139"/>
      <c r="I4" s="139"/>
      <c r="J4" s="139"/>
      <c r="K4" s="139"/>
      <c r="L4" s="139"/>
      <c r="M4" s="139"/>
    </row>
    <row r="5" spans="1:14" x14ac:dyDescent="0.3">
      <c r="A5" s="102" t="s">
        <v>3</v>
      </c>
      <c r="B5" s="255">
        <v>2</v>
      </c>
      <c r="C5" s="139">
        <v>2.0833333333333335</v>
      </c>
      <c r="D5" s="139"/>
      <c r="E5" s="139"/>
      <c r="F5" s="139"/>
      <c r="G5" s="139"/>
      <c r="H5" s="139"/>
      <c r="I5" s="139"/>
      <c r="J5" s="139"/>
      <c r="K5" s="139"/>
      <c r="L5" s="139"/>
      <c r="M5" s="139"/>
    </row>
    <row r="6" spans="1:14" x14ac:dyDescent="0.3">
      <c r="A6" s="102" t="s">
        <v>4</v>
      </c>
      <c r="B6" s="255">
        <v>1.5833333333333333</v>
      </c>
      <c r="C6" s="139">
        <v>1.4166666666666667</v>
      </c>
      <c r="D6" s="139"/>
      <c r="E6" s="139"/>
      <c r="F6" s="139"/>
      <c r="G6" s="139"/>
      <c r="H6" s="139"/>
      <c r="I6" s="139"/>
      <c r="J6" s="139"/>
      <c r="K6" s="139"/>
      <c r="L6" s="139"/>
      <c r="M6" s="139"/>
    </row>
    <row r="7" spans="1:14" x14ac:dyDescent="0.3">
      <c r="A7" s="102" t="s">
        <v>5</v>
      </c>
      <c r="B7" s="255">
        <v>1.6666666666666667</v>
      </c>
      <c r="C7" s="139">
        <v>1.5833333333333333</v>
      </c>
      <c r="D7" s="139"/>
      <c r="E7" s="139"/>
      <c r="F7" s="139"/>
      <c r="G7" s="139"/>
      <c r="H7" s="139"/>
      <c r="I7" s="139"/>
      <c r="J7" s="139"/>
      <c r="K7" s="139"/>
      <c r="L7" s="139"/>
      <c r="M7" s="139"/>
    </row>
    <row r="8" spans="1:14" x14ac:dyDescent="0.3">
      <c r="A8" s="102" t="s">
        <v>6</v>
      </c>
      <c r="B8" s="255">
        <v>3</v>
      </c>
      <c r="C8" s="139">
        <v>3</v>
      </c>
      <c r="D8" s="139"/>
      <c r="E8" s="139"/>
      <c r="F8" s="139"/>
      <c r="G8" s="139"/>
      <c r="H8" s="139"/>
      <c r="I8" s="139"/>
      <c r="J8" s="139"/>
      <c r="K8" s="139"/>
      <c r="L8" s="139"/>
      <c r="M8" s="139"/>
    </row>
    <row r="9" spans="1:14" x14ac:dyDescent="0.3">
      <c r="A9" s="102" t="s">
        <v>7</v>
      </c>
      <c r="B9" s="255">
        <v>1.75</v>
      </c>
      <c r="C9" s="139">
        <v>1.6666666666666667</v>
      </c>
      <c r="D9" s="139"/>
      <c r="E9" s="139"/>
      <c r="F9" s="139"/>
      <c r="G9" s="139"/>
      <c r="H9" s="139"/>
      <c r="I9" s="139"/>
      <c r="J9" s="139"/>
      <c r="K9" s="139"/>
      <c r="L9" s="139"/>
      <c r="M9" s="139"/>
    </row>
    <row r="10" spans="1:14" x14ac:dyDescent="0.3">
      <c r="A10" s="102" t="s">
        <v>8</v>
      </c>
      <c r="B10" s="255">
        <v>1.0833333333333333</v>
      </c>
      <c r="C10" s="139">
        <v>1.1666666666666667</v>
      </c>
      <c r="D10" s="139"/>
      <c r="E10" s="139"/>
      <c r="F10" s="139"/>
      <c r="G10" s="139"/>
      <c r="H10" s="139"/>
      <c r="I10" s="139"/>
      <c r="J10" s="139"/>
      <c r="K10" s="139"/>
      <c r="L10" s="139"/>
      <c r="M10" s="139"/>
    </row>
    <row r="11" spans="1:14" x14ac:dyDescent="0.3">
      <c r="A11" s="102" t="s">
        <v>9</v>
      </c>
      <c r="B11" s="255">
        <v>1.25</v>
      </c>
      <c r="C11" s="139">
        <v>1.25</v>
      </c>
      <c r="D11" s="139"/>
      <c r="E11" s="139"/>
      <c r="F11" s="139"/>
      <c r="G11" s="139"/>
      <c r="H11" s="139"/>
      <c r="I11" s="139"/>
      <c r="J11" s="139"/>
      <c r="K11" s="139"/>
      <c r="L11" s="139"/>
      <c r="M11" s="139"/>
    </row>
    <row r="12" spans="1:14" x14ac:dyDescent="0.3">
      <c r="A12" s="102" t="s">
        <v>417</v>
      </c>
      <c r="B12" s="255">
        <v>0.25</v>
      </c>
      <c r="C12" s="139">
        <v>0.27272727272727271</v>
      </c>
      <c r="D12" s="139"/>
      <c r="E12" s="139"/>
      <c r="F12" s="139"/>
      <c r="G12" s="139"/>
      <c r="H12" s="139"/>
      <c r="I12" s="139"/>
      <c r="J12" s="139"/>
      <c r="K12" s="139"/>
      <c r="L12" s="139"/>
      <c r="M12" s="139"/>
    </row>
    <row r="13" spans="1:14" x14ac:dyDescent="0.3">
      <c r="A13" s="102" t="s">
        <v>11</v>
      </c>
      <c r="B13" s="255">
        <v>0.83333333333333337</v>
      </c>
      <c r="C13" s="139">
        <v>0.66666666666666663</v>
      </c>
      <c r="D13" s="139"/>
      <c r="E13" s="139"/>
      <c r="F13" s="139"/>
      <c r="G13" s="139"/>
      <c r="H13" s="139"/>
      <c r="I13" s="139"/>
      <c r="J13" s="139"/>
      <c r="K13" s="139"/>
      <c r="L13" s="139"/>
      <c r="M13" s="139"/>
    </row>
    <row r="14" spans="1:14" x14ac:dyDescent="0.3">
      <c r="A14" s="102" t="s">
        <v>12</v>
      </c>
      <c r="B14" s="255">
        <v>6.083333333333333</v>
      </c>
      <c r="C14" s="139">
        <v>6.083333333333333</v>
      </c>
      <c r="D14" s="139"/>
      <c r="E14" s="139"/>
      <c r="F14" s="139"/>
      <c r="G14" s="139"/>
      <c r="H14" s="139"/>
      <c r="I14" s="139"/>
      <c r="J14" s="139"/>
      <c r="K14" s="139"/>
      <c r="L14" s="139"/>
      <c r="M14" s="139"/>
    </row>
    <row r="15" spans="1:14" x14ac:dyDescent="0.3">
      <c r="A15" s="231" t="s">
        <v>13</v>
      </c>
      <c r="B15" s="256">
        <v>2.8333333333333335</v>
      </c>
      <c r="C15" s="140">
        <v>2.3333333333333335</v>
      </c>
      <c r="D15" s="140"/>
      <c r="E15" s="140"/>
      <c r="F15" s="140"/>
      <c r="G15" s="140"/>
      <c r="H15" s="140"/>
      <c r="I15" s="140"/>
      <c r="J15" s="140"/>
      <c r="K15" s="140"/>
      <c r="L15" s="140"/>
      <c r="M15" s="140"/>
    </row>
    <row r="16" spans="1:14" x14ac:dyDescent="0.3">
      <c r="A16" s="99"/>
      <c r="B16" s="5"/>
      <c r="C16" s="5"/>
      <c r="D16" s="100"/>
      <c r="E16" s="100"/>
      <c r="F16" s="100"/>
      <c r="G16" s="100"/>
      <c r="H16" s="100"/>
      <c r="I16" s="100"/>
      <c r="J16" s="100"/>
      <c r="K16" s="100"/>
      <c r="L16" s="100"/>
      <c r="M16" s="100"/>
      <c r="N16" s="48"/>
    </row>
    <row r="17" spans="1:13" ht="28.8" x14ac:dyDescent="0.3">
      <c r="A17" s="219" t="s">
        <v>98</v>
      </c>
      <c r="B17" s="230" t="s">
        <v>474</v>
      </c>
      <c r="C17" s="230" t="s">
        <v>469</v>
      </c>
      <c r="D17" s="119" t="s">
        <v>475</v>
      </c>
      <c r="E17" s="119" t="s">
        <v>476</v>
      </c>
      <c r="F17" s="119" t="s">
        <v>477</v>
      </c>
      <c r="G17" s="119" t="s">
        <v>478</v>
      </c>
      <c r="H17" s="119" t="s">
        <v>479</v>
      </c>
      <c r="I17" s="119" t="s">
        <v>480</v>
      </c>
      <c r="J17" s="119" t="s">
        <v>481</v>
      </c>
      <c r="K17" s="52" t="s">
        <v>471</v>
      </c>
      <c r="L17" s="52" t="s">
        <v>472</v>
      </c>
      <c r="M17" s="52" t="s">
        <v>473</v>
      </c>
    </row>
    <row r="18" spans="1:13" x14ac:dyDescent="0.3">
      <c r="A18" s="220" t="s">
        <v>94</v>
      </c>
      <c r="B18" s="139">
        <v>1.4166666666666667</v>
      </c>
      <c r="C18" s="139">
        <v>1.5</v>
      </c>
      <c r="D18" s="139"/>
      <c r="E18" s="139"/>
      <c r="F18" s="139"/>
      <c r="G18" s="139"/>
      <c r="H18" s="139"/>
      <c r="I18" s="139"/>
      <c r="J18" s="139"/>
      <c r="K18" s="139"/>
      <c r="L18" s="139"/>
      <c r="M18" s="139"/>
    </row>
    <row r="19" spans="1:13" x14ac:dyDescent="0.3">
      <c r="A19" s="220" t="s">
        <v>95</v>
      </c>
      <c r="B19" s="139">
        <v>2.3333333333333335</v>
      </c>
      <c r="C19" s="139">
        <v>2.3333333333333335</v>
      </c>
      <c r="D19" s="139"/>
      <c r="E19" s="139"/>
      <c r="F19" s="139"/>
      <c r="G19" s="139"/>
      <c r="H19" s="139"/>
      <c r="I19" s="139"/>
      <c r="J19" s="139"/>
      <c r="K19" s="139"/>
      <c r="L19" s="139"/>
      <c r="M19" s="139"/>
    </row>
    <row r="20" spans="1:13" x14ac:dyDescent="0.3">
      <c r="A20" s="220" t="s">
        <v>96</v>
      </c>
      <c r="B20" s="139">
        <v>0.83333333333333337</v>
      </c>
      <c r="C20" s="139">
        <v>0.75</v>
      </c>
      <c r="D20" s="139"/>
      <c r="E20" s="139"/>
      <c r="F20" s="139"/>
      <c r="G20" s="139"/>
      <c r="H20" s="139"/>
      <c r="I20" s="139"/>
      <c r="J20" s="139"/>
      <c r="K20" s="139"/>
      <c r="L20" s="139"/>
      <c r="M20" s="139"/>
    </row>
    <row r="21" spans="1:13" x14ac:dyDescent="0.3">
      <c r="A21" s="220" t="s">
        <v>97</v>
      </c>
      <c r="B21" s="139">
        <v>2.0833333333333335</v>
      </c>
      <c r="C21" s="139">
        <v>1.9166666666666667</v>
      </c>
      <c r="D21" s="139"/>
      <c r="E21" s="139"/>
      <c r="F21" s="139"/>
      <c r="G21" s="139"/>
      <c r="H21" s="139"/>
      <c r="I21" s="139"/>
      <c r="J21" s="139"/>
      <c r="K21" s="139"/>
      <c r="L21" s="139"/>
      <c r="M21" s="139"/>
    </row>
    <row r="22" spans="1:13" x14ac:dyDescent="0.3">
      <c r="A22" s="220" t="s">
        <v>218</v>
      </c>
      <c r="B22" s="139">
        <v>0.16666666666666666</v>
      </c>
      <c r="C22" s="139">
        <v>0.16666666666666666</v>
      </c>
      <c r="D22" s="139"/>
      <c r="E22" s="139"/>
      <c r="F22" s="139"/>
      <c r="G22" s="139"/>
      <c r="H22" s="139"/>
      <c r="I22" s="139"/>
      <c r="J22" s="139"/>
      <c r="K22" s="139"/>
      <c r="L22" s="139"/>
      <c r="M22" s="139"/>
    </row>
    <row r="23" spans="1:13" x14ac:dyDescent="0.3">
      <c r="A23" s="102" t="s">
        <v>2</v>
      </c>
      <c r="B23" s="139">
        <v>4.416666666666667</v>
      </c>
      <c r="C23" s="139">
        <v>3.9166666666666665</v>
      </c>
      <c r="D23" s="139"/>
      <c r="E23" s="139"/>
      <c r="F23" s="139"/>
      <c r="G23" s="139"/>
      <c r="H23" s="139"/>
      <c r="I23" s="139"/>
      <c r="J23" s="139"/>
      <c r="K23" s="139"/>
      <c r="L23" s="139"/>
      <c r="M23" s="139"/>
    </row>
    <row r="24" spans="1:13" x14ac:dyDescent="0.3">
      <c r="A24" s="102" t="s">
        <v>3</v>
      </c>
      <c r="B24" s="139">
        <v>5.166666666666667</v>
      </c>
      <c r="C24" s="139">
        <v>5.333333333333333</v>
      </c>
      <c r="D24" s="139"/>
      <c r="E24" s="139"/>
      <c r="F24" s="139"/>
      <c r="G24" s="139"/>
      <c r="H24" s="139"/>
      <c r="I24" s="139"/>
      <c r="J24" s="139"/>
      <c r="K24" s="139"/>
      <c r="L24" s="139"/>
      <c r="M24" s="139"/>
    </row>
    <row r="25" spans="1:13" x14ac:dyDescent="0.3">
      <c r="A25" s="102" t="s">
        <v>4</v>
      </c>
      <c r="B25" s="139">
        <v>4</v>
      </c>
      <c r="C25" s="139">
        <v>3.75</v>
      </c>
      <c r="D25" s="139"/>
      <c r="E25" s="139"/>
      <c r="F25" s="139"/>
      <c r="G25" s="139"/>
      <c r="H25" s="139"/>
      <c r="I25" s="139"/>
      <c r="J25" s="139"/>
      <c r="K25" s="139"/>
      <c r="L25" s="139"/>
      <c r="M25" s="139"/>
    </row>
    <row r="26" spans="1:13" x14ac:dyDescent="0.3">
      <c r="A26" s="102" t="s">
        <v>5</v>
      </c>
      <c r="B26" s="139">
        <v>1.4166666666666667</v>
      </c>
      <c r="C26" s="139">
        <v>1.4166666666666667</v>
      </c>
      <c r="D26" s="139"/>
      <c r="E26" s="139"/>
      <c r="F26" s="139"/>
      <c r="G26" s="139"/>
      <c r="H26" s="139"/>
      <c r="I26" s="139"/>
      <c r="J26" s="139"/>
      <c r="K26" s="139"/>
      <c r="L26" s="139"/>
      <c r="M26" s="139"/>
    </row>
    <row r="27" spans="1:13" x14ac:dyDescent="0.3">
      <c r="A27" s="102" t="s">
        <v>6</v>
      </c>
      <c r="B27" s="139">
        <v>2</v>
      </c>
      <c r="C27" s="139">
        <v>2.25</v>
      </c>
      <c r="D27" s="139"/>
      <c r="E27" s="139"/>
      <c r="F27" s="139"/>
      <c r="G27" s="139"/>
      <c r="H27" s="139"/>
      <c r="I27" s="139"/>
      <c r="J27" s="139"/>
      <c r="K27" s="139"/>
      <c r="L27" s="139"/>
      <c r="M27" s="139"/>
    </row>
    <row r="28" spans="1:13" x14ac:dyDescent="0.3">
      <c r="A28" s="102" t="s">
        <v>7</v>
      </c>
      <c r="B28" s="139">
        <v>0</v>
      </c>
      <c r="C28" s="139">
        <v>0</v>
      </c>
      <c r="D28" s="139"/>
      <c r="E28" s="139"/>
      <c r="F28" s="139"/>
      <c r="G28" s="139"/>
      <c r="H28" s="139"/>
      <c r="I28" s="139"/>
      <c r="J28" s="139"/>
      <c r="K28" s="139"/>
      <c r="L28" s="139"/>
      <c r="M28" s="139"/>
    </row>
    <row r="29" spans="1:13" x14ac:dyDescent="0.3">
      <c r="A29" s="102" t="s">
        <v>8</v>
      </c>
      <c r="B29" s="139">
        <v>0.41666666666666669</v>
      </c>
      <c r="C29" s="139">
        <v>0.58333333333333337</v>
      </c>
      <c r="D29" s="139"/>
      <c r="E29" s="139"/>
      <c r="F29" s="139"/>
      <c r="G29" s="139"/>
      <c r="H29" s="139"/>
      <c r="I29" s="139"/>
      <c r="J29" s="139"/>
      <c r="K29" s="139"/>
      <c r="L29" s="139"/>
      <c r="M29" s="139"/>
    </row>
    <row r="30" spans="1:13" x14ac:dyDescent="0.3">
      <c r="A30" s="102" t="s">
        <v>9</v>
      </c>
      <c r="B30" s="139">
        <v>0.75</v>
      </c>
      <c r="C30" s="139">
        <v>0.75</v>
      </c>
      <c r="D30" s="139"/>
      <c r="E30" s="139"/>
      <c r="F30" s="139"/>
      <c r="G30" s="139"/>
      <c r="H30" s="139"/>
      <c r="I30" s="139"/>
      <c r="J30" s="139"/>
      <c r="K30" s="139"/>
      <c r="L30" s="139"/>
      <c r="M30" s="139"/>
    </row>
    <row r="31" spans="1:13" x14ac:dyDescent="0.3">
      <c r="A31" s="102" t="s">
        <v>417</v>
      </c>
      <c r="B31" s="139">
        <v>0.16666666666666666</v>
      </c>
      <c r="C31" s="139">
        <v>0.16666666666666666</v>
      </c>
      <c r="D31" s="139"/>
      <c r="E31" s="139"/>
      <c r="F31" s="139"/>
      <c r="G31" s="139"/>
      <c r="H31" s="139"/>
      <c r="I31" s="139"/>
      <c r="J31" s="139"/>
      <c r="K31" s="139"/>
      <c r="L31" s="139"/>
      <c r="M31" s="139"/>
    </row>
    <row r="32" spans="1:13" x14ac:dyDescent="0.3">
      <c r="A32" s="102" t="s">
        <v>11</v>
      </c>
      <c r="B32" s="139">
        <v>0</v>
      </c>
      <c r="C32" s="139">
        <v>0</v>
      </c>
      <c r="D32" s="139"/>
      <c r="E32" s="139"/>
      <c r="F32" s="139"/>
      <c r="G32" s="139"/>
      <c r="H32" s="139"/>
      <c r="I32" s="139"/>
      <c r="J32" s="139"/>
      <c r="K32" s="139"/>
      <c r="L32" s="139"/>
      <c r="M32" s="139"/>
    </row>
    <row r="33" spans="1:13" x14ac:dyDescent="0.3">
      <c r="A33" s="102" t="s">
        <v>12</v>
      </c>
      <c r="B33" s="139">
        <v>3.75</v>
      </c>
      <c r="C33" s="139">
        <v>4</v>
      </c>
      <c r="D33" s="139"/>
      <c r="E33" s="139"/>
      <c r="F33" s="139"/>
      <c r="G33" s="139"/>
      <c r="H33" s="139"/>
      <c r="I33" s="139"/>
      <c r="J33" s="139"/>
      <c r="K33" s="139"/>
      <c r="L33" s="139"/>
      <c r="M33" s="139"/>
    </row>
    <row r="34" spans="1:13" x14ac:dyDescent="0.3">
      <c r="A34" s="231" t="s">
        <v>13</v>
      </c>
      <c r="B34" s="140">
        <v>1.3333333333333333</v>
      </c>
      <c r="C34" s="140">
        <v>1.3333333333333333</v>
      </c>
      <c r="D34" s="140"/>
      <c r="E34" s="140"/>
      <c r="F34" s="140"/>
      <c r="G34" s="140"/>
      <c r="H34" s="140"/>
      <c r="I34" s="140"/>
      <c r="J34" s="140"/>
      <c r="K34" s="140"/>
      <c r="L34" s="140"/>
      <c r="M34" s="140"/>
    </row>
  </sheetData>
  <mergeCells count="1">
    <mergeCell ref="A1:M1"/>
  </mergeCells>
  <printOptions horizontalCentered="1" verticalCentered="1"/>
  <pageMargins left="0" right="0" top="0.55118110236220497" bottom="0.15748031496063" header="0.118110236220472" footer="0.31496062992126"/>
  <pageSetup paperSize="9" scale="85" orientation="landscape" r:id="rId1"/>
  <headerFooter>
    <oddHeader>&amp;L&amp;10Rolling Data Archive - FMH&amp;C&amp;10Page: &amp;P of &amp;N&amp;R&amp;10fn:&amp;F</oddHeader>
  </headerFooter>
  <tableParts count="2">
    <tablePart r:id="rId2"/>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C98A54-0690-4238-85C1-50B9B29976C5}">
  <sheetPr>
    <pageSetUpPr fitToPage="1"/>
  </sheetPr>
  <dimension ref="A1:C42"/>
  <sheetViews>
    <sheetView workbookViewId="0">
      <selection activeCell="D19" sqref="D19:E19"/>
    </sheetView>
  </sheetViews>
  <sheetFormatPr defaultRowHeight="14.4" x14ac:dyDescent="0.3"/>
  <cols>
    <col min="1" max="1" width="32.44140625" customWidth="1"/>
    <col min="2" max="2" width="12.33203125" style="2" bestFit="1" customWidth="1"/>
    <col min="3" max="3" width="120.6640625" customWidth="1"/>
  </cols>
  <sheetData>
    <row r="1" spans="1:3" s="123" customFormat="1" ht="18" x14ac:dyDescent="0.35">
      <c r="A1" s="141" t="s">
        <v>116</v>
      </c>
      <c r="B1" s="142" t="s">
        <v>251</v>
      </c>
      <c r="C1" s="143">
        <v>2019</v>
      </c>
    </row>
    <row r="2" spans="1:3" ht="31.2" x14ac:dyDescent="0.3">
      <c r="A2" s="151" t="s">
        <v>1</v>
      </c>
      <c r="B2" s="169" t="s">
        <v>319</v>
      </c>
      <c r="C2" s="144" t="s">
        <v>318</v>
      </c>
    </row>
    <row r="3" spans="1:3" x14ac:dyDescent="0.3">
      <c r="A3" s="154" t="s">
        <v>0</v>
      </c>
      <c r="B3" s="122">
        <v>98.27</v>
      </c>
      <c r="C3" s="146" t="s">
        <v>320</v>
      </c>
    </row>
    <row r="4" spans="1:3" x14ac:dyDescent="0.3">
      <c r="A4" s="155" t="s">
        <v>2</v>
      </c>
      <c r="B4" s="56">
        <v>2</v>
      </c>
      <c r="C4" s="146" t="s">
        <v>321</v>
      </c>
    </row>
    <row r="5" spans="1:3" x14ac:dyDescent="0.3">
      <c r="A5" s="155" t="s">
        <v>3</v>
      </c>
      <c r="B5" s="56">
        <v>2</v>
      </c>
      <c r="C5" s="146" t="s">
        <v>322</v>
      </c>
    </row>
    <row r="6" spans="1:3" x14ac:dyDescent="0.3">
      <c r="A6" s="155" t="s">
        <v>4</v>
      </c>
      <c r="B6" s="56">
        <v>0</v>
      </c>
      <c r="C6" s="146"/>
    </row>
    <row r="7" spans="1:3" ht="15.6" x14ac:dyDescent="0.3">
      <c r="A7" s="155" t="s">
        <v>250</v>
      </c>
      <c r="B7" s="56">
        <v>1</v>
      </c>
      <c r="C7" s="146" t="s">
        <v>323</v>
      </c>
    </row>
    <row r="8" spans="1:3" x14ac:dyDescent="0.3">
      <c r="A8" s="155" t="s">
        <v>6</v>
      </c>
      <c r="B8" s="56">
        <v>3</v>
      </c>
      <c r="C8" s="146" t="s">
        <v>324</v>
      </c>
    </row>
    <row r="9" spans="1:3" x14ac:dyDescent="0.3">
      <c r="A9" s="155" t="s">
        <v>7</v>
      </c>
      <c r="B9" s="56">
        <v>1</v>
      </c>
      <c r="C9" s="146" t="s">
        <v>325</v>
      </c>
    </row>
    <row r="10" spans="1:3" x14ac:dyDescent="0.3">
      <c r="A10" s="155" t="s">
        <v>8</v>
      </c>
      <c r="B10" s="56">
        <v>0</v>
      </c>
      <c r="C10" s="146"/>
    </row>
    <row r="11" spans="1:3" x14ac:dyDescent="0.3">
      <c r="A11" s="155" t="s">
        <v>9</v>
      </c>
      <c r="B11" s="56">
        <v>0</v>
      </c>
      <c r="C11" s="146"/>
    </row>
    <row r="12" spans="1:3" x14ac:dyDescent="0.3">
      <c r="A12" s="155" t="s">
        <v>10</v>
      </c>
      <c r="B12" s="56">
        <v>0</v>
      </c>
      <c r="C12" s="146"/>
    </row>
    <row r="13" spans="1:3" x14ac:dyDescent="0.3">
      <c r="A13" s="155" t="s">
        <v>11</v>
      </c>
      <c r="B13" s="56">
        <v>1</v>
      </c>
      <c r="C13" s="146" t="s">
        <v>326</v>
      </c>
    </row>
    <row r="14" spans="1:3" x14ac:dyDescent="0.3">
      <c r="A14" s="155" t="s">
        <v>12</v>
      </c>
      <c r="B14" s="56">
        <v>3</v>
      </c>
      <c r="C14" s="146" t="s">
        <v>327</v>
      </c>
    </row>
    <row r="15" spans="1:3" x14ac:dyDescent="0.3">
      <c r="A15" s="155" t="s">
        <v>13</v>
      </c>
      <c r="B15" s="56">
        <v>1</v>
      </c>
      <c r="C15" s="146" t="s">
        <v>328</v>
      </c>
    </row>
    <row r="16" spans="1:3" x14ac:dyDescent="0.3">
      <c r="A16" s="170" t="s">
        <v>14</v>
      </c>
      <c r="B16" s="56"/>
      <c r="C16" s="146"/>
    </row>
    <row r="17" spans="1:3" ht="28.8" x14ac:dyDescent="0.3">
      <c r="A17" s="157" t="s">
        <v>15</v>
      </c>
      <c r="B17" s="56"/>
      <c r="C17" s="146" t="s">
        <v>339</v>
      </c>
    </row>
    <row r="18" spans="1:3" x14ac:dyDescent="0.3">
      <c r="A18" s="157" t="s">
        <v>16</v>
      </c>
      <c r="B18" s="56"/>
      <c r="C18" s="146" t="s">
        <v>329</v>
      </c>
    </row>
    <row r="19" spans="1:3" ht="15" thickBot="1" x14ac:dyDescent="0.35">
      <c r="A19" s="158" t="s">
        <v>17</v>
      </c>
      <c r="B19" s="171"/>
      <c r="C19" s="148" t="s">
        <v>330</v>
      </c>
    </row>
    <row r="20" spans="1:3" x14ac:dyDescent="0.3">
      <c r="A20" s="4"/>
      <c r="B20" s="5"/>
      <c r="C20" s="4"/>
    </row>
    <row r="21" spans="1:3" ht="31.2" x14ac:dyDescent="0.3">
      <c r="A21" s="149" t="s">
        <v>98</v>
      </c>
      <c r="B21" s="132" t="s">
        <v>319</v>
      </c>
      <c r="C21" s="81" t="s">
        <v>318</v>
      </c>
    </row>
    <row r="22" spans="1:3" x14ac:dyDescent="0.3">
      <c r="A22" s="150" t="s">
        <v>94</v>
      </c>
      <c r="B22" s="133">
        <v>0</v>
      </c>
      <c r="C22" s="134"/>
    </row>
    <row r="23" spans="1:3" x14ac:dyDescent="0.3">
      <c r="A23" s="150" t="s">
        <v>95</v>
      </c>
      <c r="B23" s="133">
        <v>2</v>
      </c>
      <c r="C23" s="135" t="s">
        <v>331</v>
      </c>
    </row>
    <row r="24" spans="1:3" x14ac:dyDescent="0.3">
      <c r="A24" s="150" t="s">
        <v>96</v>
      </c>
      <c r="B24" s="133">
        <v>1</v>
      </c>
      <c r="C24" s="135" t="s">
        <v>332</v>
      </c>
    </row>
    <row r="25" spans="1:3" x14ac:dyDescent="0.3">
      <c r="A25" s="150" t="s">
        <v>97</v>
      </c>
      <c r="B25" s="133">
        <v>2</v>
      </c>
      <c r="C25" s="135" t="s">
        <v>340</v>
      </c>
    </row>
    <row r="26" spans="1:3" x14ac:dyDescent="0.3">
      <c r="A26" s="150" t="s">
        <v>117</v>
      </c>
      <c r="B26" s="133">
        <v>0</v>
      </c>
      <c r="C26" s="135"/>
    </row>
    <row r="27" spans="1:3" x14ac:dyDescent="0.3">
      <c r="A27" s="164" t="s">
        <v>2</v>
      </c>
      <c r="B27" s="133">
        <v>4</v>
      </c>
      <c r="C27" s="135" t="s">
        <v>333</v>
      </c>
    </row>
    <row r="28" spans="1:3" ht="28.8" x14ac:dyDescent="0.3">
      <c r="A28" s="164" t="s">
        <v>3</v>
      </c>
      <c r="B28" s="133">
        <v>7</v>
      </c>
      <c r="C28" s="135" t="s">
        <v>334</v>
      </c>
    </row>
    <row r="29" spans="1:3" x14ac:dyDescent="0.3">
      <c r="A29" s="164" t="s">
        <v>4</v>
      </c>
      <c r="B29" s="133">
        <v>2</v>
      </c>
      <c r="C29" s="135" t="s">
        <v>335</v>
      </c>
    </row>
    <row r="30" spans="1:3" ht="15.6" x14ac:dyDescent="0.3">
      <c r="A30" s="164" t="s">
        <v>250</v>
      </c>
      <c r="B30" s="133">
        <v>1</v>
      </c>
      <c r="C30" s="135" t="s">
        <v>323</v>
      </c>
    </row>
    <row r="31" spans="1:3" x14ac:dyDescent="0.3">
      <c r="A31" s="164" t="s">
        <v>6</v>
      </c>
      <c r="B31" s="133">
        <v>3</v>
      </c>
      <c r="C31" s="135" t="s">
        <v>324</v>
      </c>
    </row>
    <row r="32" spans="1:3" x14ac:dyDescent="0.3">
      <c r="A32" s="164" t="s">
        <v>7</v>
      </c>
      <c r="B32" s="133">
        <v>0</v>
      </c>
      <c r="C32" s="135"/>
    </row>
    <row r="33" spans="1:3" x14ac:dyDescent="0.3">
      <c r="A33" s="164" t="s">
        <v>8</v>
      </c>
      <c r="B33" s="133">
        <v>0</v>
      </c>
      <c r="C33" s="135"/>
    </row>
    <row r="34" spans="1:3" x14ac:dyDescent="0.3">
      <c r="A34" s="164" t="s">
        <v>9</v>
      </c>
      <c r="B34" s="133">
        <v>0</v>
      </c>
      <c r="C34" s="135"/>
    </row>
    <row r="35" spans="1:3" x14ac:dyDescent="0.3">
      <c r="A35" s="164" t="s">
        <v>10</v>
      </c>
      <c r="B35" s="133">
        <v>0</v>
      </c>
      <c r="C35" s="135"/>
    </row>
    <row r="36" spans="1:3" x14ac:dyDescent="0.3">
      <c r="A36" s="164" t="s">
        <v>11</v>
      </c>
      <c r="B36" s="133">
        <v>0</v>
      </c>
      <c r="C36" s="135"/>
    </row>
    <row r="37" spans="1:3" x14ac:dyDescent="0.3">
      <c r="A37" s="164" t="s">
        <v>12</v>
      </c>
      <c r="B37" s="133">
        <v>1</v>
      </c>
      <c r="C37" s="135" t="s">
        <v>336</v>
      </c>
    </row>
    <row r="38" spans="1:3" x14ac:dyDescent="0.3">
      <c r="A38" s="164" t="s">
        <v>13</v>
      </c>
      <c r="B38" s="133">
        <v>2</v>
      </c>
      <c r="C38" s="135" t="s">
        <v>337</v>
      </c>
    </row>
    <row r="39" spans="1:3" x14ac:dyDescent="0.3">
      <c r="A39" s="165" t="s">
        <v>14</v>
      </c>
      <c r="B39" s="133"/>
      <c r="C39" s="134"/>
    </row>
    <row r="40" spans="1:3" ht="57.6" x14ac:dyDescent="0.3">
      <c r="A40" s="166" t="s">
        <v>15</v>
      </c>
      <c r="B40" s="133"/>
      <c r="C40" s="134" t="s">
        <v>343</v>
      </c>
    </row>
    <row r="41" spans="1:3" x14ac:dyDescent="0.3">
      <c r="A41" s="166" t="s">
        <v>16</v>
      </c>
      <c r="B41" s="133"/>
      <c r="C41" s="134" t="s">
        <v>344</v>
      </c>
    </row>
    <row r="42" spans="1:3" ht="28.8" x14ac:dyDescent="0.3">
      <c r="A42" s="167" t="s">
        <v>17</v>
      </c>
      <c r="B42" s="168"/>
      <c r="C42" s="136" t="s">
        <v>345</v>
      </c>
    </row>
  </sheetData>
  <printOptions horizontalCentered="1"/>
  <pageMargins left="0.31496062992125984" right="0.31496062992125984" top="0.55118110236220474" bottom="0.35433070866141736" header="0.31496062992125984" footer="0.31496062992125984"/>
  <pageSetup paperSize="9" scale="86" fitToHeight="0" orientation="landscape" r:id="rId1"/>
  <tableParts count="2">
    <tablePart r:id="rId2"/>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ECDF1C-3099-4643-A373-8855A95F45AE}">
  <sheetPr>
    <pageSetUpPr fitToPage="1"/>
  </sheetPr>
  <dimension ref="A1:C42"/>
  <sheetViews>
    <sheetView workbookViewId="0">
      <selection activeCell="B21" sqref="B21:C21"/>
    </sheetView>
  </sheetViews>
  <sheetFormatPr defaultRowHeight="14.4" x14ac:dyDescent="0.3"/>
  <cols>
    <col min="1" max="1" width="32.44140625" customWidth="1"/>
    <col min="2" max="2" width="9.33203125" style="2" bestFit="1" customWidth="1"/>
    <col min="3" max="3" width="120.6640625" customWidth="1"/>
  </cols>
  <sheetData>
    <row r="1" spans="1:3" s="123" customFormat="1" ht="18" x14ac:dyDescent="0.35">
      <c r="A1" s="187" t="s">
        <v>116</v>
      </c>
      <c r="B1" s="188" t="s">
        <v>252</v>
      </c>
      <c r="C1" s="189">
        <v>2020</v>
      </c>
    </row>
    <row r="2" spans="1:3" ht="31.2" x14ac:dyDescent="0.3">
      <c r="A2" s="87" t="s">
        <v>1</v>
      </c>
      <c r="B2" s="88" t="s">
        <v>348</v>
      </c>
      <c r="C2" s="89" t="s">
        <v>347</v>
      </c>
    </row>
    <row r="3" spans="1:3" x14ac:dyDescent="0.3">
      <c r="A3" s="101" t="s">
        <v>0</v>
      </c>
      <c r="B3" s="122">
        <v>98.66</v>
      </c>
      <c r="C3" s="127" t="s">
        <v>369</v>
      </c>
    </row>
    <row r="4" spans="1:3" x14ac:dyDescent="0.3">
      <c r="A4" s="102" t="s">
        <v>2</v>
      </c>
      <c r="B4" s="56">
        <v>3</v>
      </c>
      <c r="C4" s="127" t="s">
        <v>350</v>
      </c>
    </row>
    <row r="5" spans="1:3" x14ac:dyDescent="0.3">
      <c r="A5" s="102" t="s">
        <v>3</v>
      </c>
      <c r="B5" s="56">
        <v>4</v>
      </c>
      <c r="C5" s="127" t="s">
        <v>351</v>
      </c>
    </row>
    <row r="6" spans="1:3" x14ac:dyDescent="0.3">
      <c r="A6" s="102" t="s">
        <v>4</v>
      </c>
      <c r="B6" s="56">
        <v>1</v>
      </c>
      <c r="C6" s="127" t="s">
        <v>352</v>
      </c>
    </row>
    <row r="7" spans="1:3" ht="15.6" x14ac:dyDescent="0.3">
      <c r="A7" s="102" t="s">
        <v>250</v>
      </c>
      <c r="B7" s="56">
        <v>2</v>
      </c>
      <c r="C7" s="127" t="s">
        <v>353</v>
      </c>
    </row>
    <row r="8" spans="1:3" x14ac:dyDescent="0.3">
      <c r="A8" s="102" t="s">
        <v>6</v>
      </c>
      <c r="B8" s="56">
        <v>3</v>
      </c>
      <c r="C8" s="127" t="s">
        <v>354</v>
      </c>
    </row>
    <row r="9" spans="1:3" ht="28.8" x14ac:dyDescent="0.3">
      <c r="A9" s="102" t="s">
        <v>7</v>
      </c>
      <c r="B9" s="56">
        <v>4</v>
      </c>
      <c r="C9" s="127" t="s">
        <v>363</v>
      </c>
    </row>
    <row r="10" spans="1:3" x14ac:dyDescent="0.3">
      <c r="A10" s="102" t="s">
        <v>8</v>
      </c>
      <c r="B10" s="56">
        <v>1</v>
      </c>
      <c r="C10" s="127" t="s">
        <v>364</v>
      </c>
    </row>
    <row r="11" spans="1:3" x14ac:dyDescent="0.3">
      <c r="A11" s="102" t="s">
        <v>9</v>
      </c>
      <c r="B11" s="56">
        <v>0</v>
      </c>
      <c r="C11" s="127"/>
    </row>
    <row r="12" spans="1:3" x14ac:dyDescent="0.3">
      <c r="A12" s="102" t="s">
        <v>10</v>
      </c>
      <c r="B12" s="56">
        <v>0</v>
      </c>
      <c r="C12" s="127"/>
    </row>
    <row r="13" spans="1:3" x14ac:dyDescent="0.3">
      <c r="A13" s="102" t="s">
        <v>11</v>
      </c>
      <c r="B13" s="56">
        <v>1</v>
      </c>
      <c r="C13" s="127" t="s">
        <v>365</v>
      </c>
    </row>
    <row r="14" spans="1:3" x14ac:dyDescent="0.3">
      <c r="A14" s="102" t="s">
        <v>12</v>
      </c>
      <c r="B14" s="56">
        <v>3</v>
      </c>
      <c r="C14" s="127" t="s">
        <v>355</v>
      </c>
    </row>
    <row r="15" spans="1:3" x14ac:dyDescent="0.3">
      <c r="A15" s="102" t="s">
        <v>13</v>
      </c>
      <c r="B15" s="56">
        <v>1</v>
      </c>
      <c r="C15" s="127" t="s">
        <v>366</v>
      </c>
    </row>
    <row r="16" spans="1:3" x14ac:dyDescent="0.3">
      <c r="A16" s="190" t="s">
        <v>14</v>
      </c>
      <c r="B16" s="56"/>
      <c r="C16" s="127"/>
    </row>
    <row r="17" spans="1:3" ht="28.8" x14ac:dyDescent="0.3">
      <c r="A17" s="103" t="s">
        <v>15</v>
      </c>
      <c r="B17" s="56"/>
      <c r="C17" s="127" t="s">
        <v>367</v>
      </c>
    </row>
    <row r="18" spans="1:3" ht="28.8" x14ac:dyDescent="0.3">
      <c r="A18" s="103" t="s">
        <v>16</v>
      </c>
      <c r="B18" s="56"/>
      <c r="C18" s="127" t="s">
        <v>370</v>
      </c>
    </row>
    <row r="19" spans="1:3" x14ac:dyDescent="0.3">
      <c r="A19" s="104" t="s">
        <v>17</v>
      </c>
      <c r="B19" s="105"/>
      <c r="C19" s="128" t="s">
        <v>368</v>
      </c>
    </row>
    <row r="20" spans="1:3" x14ac:dyDescent="0.3">
      <c r="A20" s="4"/>
      <c r="B20" s="5"/>
      <c r="C20" s="4"/>
    </row>
    <row r="21" spans="1:3" ht="31.2" x14ac:dyDescent="0.3">
      <c r="A21" s="172" t="s">
        <v>98</v>
      </c>
      <c r="B21" s="173" t="s">
        <v>348</v>
      </c>
      <c r="C21" s="174" t="s">
        <v>347</v>
      </c>
    </row>
    <row r="22" spans="1:3" x14ac:dyDescent="0.3">
      <c r="A22" s="175" t="s">
        <v>94</v>
      </c>
      <c r="B22" s="176">
        <v>3</v>
      </c>
      <c r="C22" s="177" t="s">
        <v>356</v>
      </c>
    </row>
    <row r="23" spans="1:3" x14ac:dyDescent="0.3">
      <c r="A23" s="175" t="s">
        <v>95</v>
      </c>
      <c r="B23" s="176">
        <v>4</v>
      </c>
      <c r="C23" s="177" t="s">
        <v>371</v>
      </c>
    </row>
    <row r="24" spans="1:3" x14ac:dyDescent="0.3">
      <c r="A24" s="175" t="s">
        <v>96</v>
      </c>
      <c r="B24" s="176">
        <v>1</v>
      </c>
      <c r="C24" s="178" t="s">
        <v>357</v>
      </c>
    </row>
    <row r="25" spans="1:3" x14ac:dyDescent="0.3">
      <c r="A25" s="175" t="s">
        <v>97</v>
      </c>
      <c r="B25" s="176">
        <v>2</v>
      </c>
      <c r="C25" s="177" t="s">
        <v>358</v>
      </c>
    </row>
    <row r="26" spans="1:3" x14ac:dyDescent="0.3">
      <c r="A26" s="175" t="s">
        <v>117</v>
      </c>
      <c r="B26" s="176">
        <v>0</v>
      </c>
      <c r="C26" s="177"/>
    </row>
    <row r="27" spans="1:3" x14ac:dyDescent="0.3">
      <c r="A27" s="179" t="s">
        <v>2</v>
      </c>
      <c r="B27" s="176">
        <v>2</v>
      </c>
      <c r="C27" s="177" t="s">
        <v>359</v>
      </c>
    </row>
    <row r="28" spans="1:3" x14ac:dyDescent="0.3">
      <c r="A28" s="179" t="s">
        <v>3</v>
      </c>
      <c r="B28" s="176">
        <v>10</v>
      </c>
      <c r="C28" s="177" t="s">
        <v>376</v>
      </c>
    </row>
    <row r="29" spans="1:3" x14ac:dyDescent="0.3">
      <c r="A29" s="179" t="s">
        <v>4</v>
      </c>
      <c r="B29" s="180">
        <v>6</v>
      </c>
      <c r="C29" s="181" t="s">
        <v>372</v>
      </c>
    </row>
    <row r="30" spans="1:3" ht="15.6" x14ac:dyDescent="0.3">
      <c r="A30" s="179" t="s">
        <v>250</v>
      </c>
      <c r="B30" s="180">
        <v>2</v>
      </c>
      <c r="C30" s="181" t="s">
        <v>360</v>
      </c>
    </row>
    <row r="31" spans="1:3" x14ac:dyDescent="0.3">
      <c r="A31" s="179" t="s">
        <v>6</v>
      </c>
      <c r="B31" s="180">
        <v>3</v>
      </c>
      <c r="C31" s="181" t="s">
        <v>360</v>
      </c>
    </row>
    <row r="32" spans="1:3" x14ac:dyDescent="0.3">
      <c r="A32" s="179" t="s">
        <v>7</v>
      </c>
      <c r="B32" s="180">
        <v>0</v>
      </c>
      <c r="C32" s="181"/>
    </row>
    <row r="33" spans="1:3" x14ac:dyDescent="0.3">
      <c r="A33" s="179" t="s">
        <v>8</v>
      </c>
      <c r="B33" s="180">
        <v>0</v>
      </c>
      <c r="C33" s="181"/>
    </row>
    <row r="34" spans="1:3" x14ac:dyDescent="0.3">
      <c r="A34" s="179" t="s">
        <v>9</v>
      </c>
      <c r="B34" s="180">
        <v>0</v>
      </c>
      <c r="C34" s="181"/>
    </row>
    <row r="35" spans="1:3" x14ac:dyDescent="0.3">
      <c r="A35" s="179" t="s">
        <v>10</v>
      </c>
      <c r="B35" s="180">
        <v>0</v>
      </c>
      <c r="C35" s="181"/>
    </row>
    <row r="36" spans="1:3" x14ac:dyDescent="0.3">
      <c r="A36" s="179" t="s">
        <v>11</v>
      </c>
      <c r="B36" s="180">
        <v>0</v>
      </c>
      <c r="C36" s="181"/>
    </row>
    <row r="37" spans="1:3" x14ac:dyDescent="0.3">
      <c r="A37" s="179" t="s">
        <v>12</v>
      </c>
      <c r="B37" s="180">
        <v>8</v>
      </c>
      <c r="C37" s="181" t="s">
        <v>361</v>
      </c>
    </row>
    <row r="38" spans="1:3" x14ac:dyDescent="0.3">
      <c r="A38" s="179" t="s">
        <v>13</v>
      </c>
      <c r="B38" s="180">
        <v>1</v>
      </c>
      <c r="C38" s="181" t="s">
        <v>362</v>
      </c>
    </row>
    <row r="39" spans="1:3" x14ac:dyDescent="0.3">
      <c r="A39" s="182" t="s">
        <v>14</v>
      </c>
      <c r="B39" s="180"/>
      <c r="C39" s="181"/>
    </row>
    <row r="40" spans="1:3" ht="28.8" x14ac:dyDescent="0.3">
      <c r="A40" s="183" t="s">
        <v>15</v>
      </c>
      <c r="B40" s="176"/>
      <c r="C40" s="177" t="s">
        <v>373</v>
      </c>
    </row>
    <row r="41" spans="1:3" ht="28.8" x14ac:dyDescent="0.3">
      <c r="A41" s="183" t="s">
        <v>16</v>
      </c>
      <c r="B41" s="176"/>
      <c r="C41" s="177" t="s">
        <v>374</v>
      </c>
    </row>
    <row r="42" spans="1:3" x14ac:dyDescent="0.3">
      <c r="A42" s="184" t="s">
        <v>17</v>
      </c>
      <c r="B42" s="185"/>
      <c r="C42" s="186" t="s">
        <v>375</v>
      </c>
    </row>
  </sheetData>
  <printOptions horizontalCentered="1"/>
  <pageMargins left="0.31496062992125984" right="0.31496062992125984" top="0.55118110236220474" bottom="0.35433070866141736" header="0.31496062992125984" footer="0.31496062992125984"/>
  <pageSetup paperSize="9" scale="86" fitToHeight="0" orientation="landscape" r:id="rId1"/>
  <tableParts count="2">
    <tablePart r:id="rId2"/>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0EA3C9-90DE-4DFD-AC0A-CB92A4FDEDB2}">
  <sheetPr>
    <pageSetUpPr fitToPage="1"/>
  </sheetPr>
  <dimension ref="A1:C42"/>
  <sheetViews>
    <sheetView topLeftCell="A16" workbookViewId="0">
      <selection activeCell="B12" sqref="B12"/>
    </sheetView>
  </sheetViews>
  <sheetFormatPr defaultRowHeight="14.4" x14ac:dyDescent="0.3"/>
  <cols>
    <col min="1" max="1" width="32.44140625" customWidth="1"/>
    <col min="2" max="2" width="10.44140625" style="2" customWidth="1"/>
    <col min="3" max="3" width="120.6640625" customWidth="1"/>
  </cols>
  <sheetData>
    <row r="1" spans="1:3" s="123" customFormat="1" ht="18" x14ac:dyDescent="0.35">
      <c r="A1" s="194" t="s">
        <v>116</v>
      </c>
      <c r="B1" s="188" t="s">
        <v>379</v>
      </c>
      <c r="C1" s="189">
        <v>2020</v>
      </c>
    </row>
    <row r="2" spans="1:3" ht="31.2" x14ac:dyDescent="0.35">
      <c r="A2" s="38" t="s">
        <v>1</v>
      </c>
      <c r="B2" s="169" t="s">
        <v>425</v>
      </c>
      <c r="C2" s="195" t="s">
        <v>380</v>
      </c>
    </row>
    <row r="3" spans="1:3" x14ac:dyDescent="0.3">
      <c r="A3" s="39" t="s">
        <v>0</v>
      </c>
      <c r="B3" s="122">
        <v>97.87</v>
      </c>
      <c r="C3" s="55" t="s">
        <v>414</v>
      </c>
    </row>
    <row r="4" spans="1:3" x14ac:dyDescent="0.3">
      <c r="A4" s="40" t="s">
        <v>2</v>
      </c>
      <c r="B4" s="56">
        <v>4</v>
      </c>
      <c r="C4" s="55" t="s">
        <v>381</v>
      </c>
    </row>
    <row r="5" spans="1:3" x14ac:dyDescent="0.3">
      <c r="A5" s="40" t="s">
        <v>3</v>
      </c>
      <c r="B5" s="56">
        <v>2</v>
      </c>
      <c r="C5" s="55" t="s">
        <v>404</v>
      </c>
    </row>
    <row r="6" spans="1:3" x14ac:dyDescent="0.3">
      <c r="A6" s="40" t="s">
        <v>4</v>
      </c>
      <c r="B6" s="56">
        <v>2</v>
      </c>
      <c r="C6" s="55" t="s">
        <v>382</v>
      </c>
    </row>
    <row r="7" spans="1:3" x14ac:dyDescent="0.3">
      <c r="A7" s="40" t="s">
        <v>5</v>
      </c>
      <c r="B7" s="56">
        <v>1</v>
      </c>
      <c r="C7" s="55" t="s">
        <v>405</v>
      </c>
    </row>
    <row r="8" spans="1:3" x14ac:dyDescent="0.3">
      <c r="A8" s="40" t="s">
        <v>6</v>
      </c>
      <c r="B8" s="196">
        <v>3</v>
      </c>
      <c r="C8" s="198" t="s">
        <v>399</v>
      </c>
    </row>
    <row r="9" spans="1:3" ht="15.75" customHeight="1" x14ac:dyDescent="0.3">
      <c r="A9" s="40" t="s">
        <v>7</v>
      </c>
      <c r="B9" s="56">
        <v>2</v>
      </c>
      <c r="C9" s="55" t="s">
        <v>383</v>
      </c>
    </row>
    <row r="10" spans="1:3" x14ac:dyDescent="0.3">
      <c r="A10" s="40" t="s">
        <v>8</v>
      </c>
      <c r="B10" s="56">
        <v>1</v>
      </c>
      <c r="C10" s="55" t="s">
        <v>400</v>
      </c>
    </row>
    <row r="11" spans="1:3" x14ac:dyDescent="0.3">
      <c r="A11" s="40" t="s">
        <v>9</v>
      </c>
      <c r="B11" s="56">
        <v>2</v>
      </c>
      <c r="C11" s="55" t="s">
        <v>384</v>
      </c>
    </row>
    <row r="12" spans="1:3" x14ac:dyDescent="0.3">
      <c r="A12" s="40" t="s">
        <v>10</v>
      </c>
      <c r="B12" s="56">
        <v>1</v>
      </c>
      <c r="C12" s="55" t="s">
        <v>385</v>
      </c>
    </row>
    <row r="13" spans="1:3" x14ac:dyDescent="0.3">
      <c r="A13" s="40" t="s">
        <v>11</v>
      </c>
      <c r="B13" s="56">
        <v>2</v>
      </c>
      <c r="C13" s="55" t="s">
        <v>386</v>
      </c>
    </row>
    <row r="14" spans="1:3" x14ac:dyDescent="0.3">
      <c r="A14" s="40" t="s">
        <v>12</v>
      </c>
      <c r="B14" s="56">
        <v>1</v>
      </c>
      <c r="C14" s="55" t="s">
        <v>401</v>
      </c>
    </row>
    <row r="15" spans="1:3" x14ac:dyDescent="0.3">
      <c r="A15" s="40" t="s">
        <v>13</v>
      </c>
      <c r="B15" s="56">
        <v>1</v>
      </c>
      <c r="C15" s="55" t="s">
        <v>387</v>
      </c>
    </row>
    <row r="16" spans="1:3" x14ac:dyDescent="0.3">
      <c r="A16" s="199" t="s">
        <v>14</v>
      </c>
      <c r="B16" s="56"/>
      <c r="C16" s="55"/>
    </row>
    <row r="17" spans="1:3" ht="43.2" x14ac:dyDescent="0.3">
      <c r="A17" s="41" t="s">
        <v>15</v>
      </c>
      <c r="B17" s="56"/>
      <c r="C17" s="55" t="s">
        <v>402</v>
      </c>
    </row>
    <row r="18" spans="1:3" ht="28.8" x14ac:dyDescent="0.3">
      <c r="A18" s="41" t="s">
        <v>16</v>
      </c>
      <c r="B18" s="56"/>
      <c r="C18" s="55" t="s">
        <v>403</v>
      </c>
    </row>
    <row r="19" spans="1:3" x14ac:dyDescent="0.3">
      <c r="A19" s="41" t="s">
        <v>17</v>
      </c>
      <c r="B19" s="56"/>
      <c r="C19" s="55" t="s">
        <v>388</v>
      </c>
    </row>
    <row r="20" spans="1:3" x14ac:dyDescent="0.3">
      <c r="A20" s="4"/>
      <c r="B20" s="5"/>
      <c r="C20" s="4"/>
    </row>
    <row r="21" spans="1:3" ht="31.2" x14ac:dyDescent="0.35">
      <c r="A21" s="193" t="s">
        <v>98</v>
      </c>
      <c r="B21" s="88" t="s">
        <v>425</v>
      </c>
      <c r="C21" s="89" t="s">
        <v>380</v>
      </c>
    </row>
    <row r="22" spans="1:3" x14ac:dyDescent="0.3">
      <c r="A22" s="39" t="s">
        <v>94</v>
      </c>
      <c r="B22" s="28">
        <v>2</v>
      </c>
      <c r="C22" s="32" t="s">
        <v>389</v>
      </c>
    </row>
    <row r="23" spans="1:3" x14ac:dyDescent="0.3">
      <c r="A23" s="39" t="s">
        <v>95</v>
      </c>
      <c r="B23" s="28">
        <v>3</v>
      </c>
      <c r="C23" s="32" t="s">
        <v>390</v>
      </c>
    </row>
    <row r="24" spans="1:3" x14ac:dyDescent="0.3">
      <c r="A24" s="39" t="s">
        <v>96</v>
      </c>
      <c r="B24" s="28">
        <v>1</v>
      </c>
      <c r="C24" s="32" t="s">
        <v>391</v>
      </c>
    </row>
    <row r="25" spans="1:3" x14ac:dyDescent="0.3">
      <c r="A25" s="39" t="s">
        <v>97</v>
      </c>
      <c r="B25" s="28">
        <v>1</v>
      </c>
      <c r="C25" s="32" t="s">
        <v>392</v>
      </c>
    </row>
    <row r="26" spans="1:3" x14ac:dyDescent="0.3">
      <c r="A26" s="39" t="s">
        <v>117</v>
      </c>
      <c r="B26" s="28">
        <v>1</v>
      </c>
      <c r="C26" s="32" t="s">
        <v>393</v>
      </c>
    </row>
    <row r="27" spans="1:3" x14ac:dyDescent="0.3">
      <c r="A27" s="24" t="s">
        <v>2</v>
      </c>
      <c r="B27" s="28">
        <v>6</v>
      </c>
      <c r="C27" s="32" t="s">
        <v>394</v>
      </c>
    </row>
    <row r="28" spans="1:3" x14ac:dyDescent="0.3">
      <c r="A28" s="24" t="s">
        <v>3</v>
      </c>
      <c r="B28" s="124">
        <v>5</v>
      </c>
      <c r="C28" s="162" t="s">
        <v>406</v>
      </c>
    </row>
    <row r="29" spans="1:3" ht="15.6" x14ac:dyDescent="0.3">
      <c r="A29" s="24" t="s">
        <v>409</v>
      </c>
      <c r="B29" s="124">
        <v>1</v>
      </c>
      <c r="C29" s="162" t="s">
        <v>395</v>
      </c>
    </row>
    <row r="30" spans="1:3" ht="15.6" x14ac:dyDescent="0.3">
      <c r="A30" s="24" t="s">
        <v>408</v>
      </c>
      <c r="B30" s="28">
        <v>1</v>
      </c>
      <c r="C30" s="127" t="s">
        <v>407</v>
      </c>
    </row>
    <row r="31" spans="1:3" x14ac:dyDescent="0.3">
      <c r="A31" s="24" t="s">
        <v>6</v>
      </c>
      <c r="B31" s="124">
        <v>3</v>
      </c>
      <c r="C31" s="197" t="s">
        <v>399</v>
      </c>
    </row>
    <row r="32" spans="1:3" x14ac:dyDescent="0.3">
      <c r="A32" s="24" t="s">
        <v>7</v>
      </c>
      <c r="B32" s="28">
        <v>0</v>
      </c>
      <c r="C32" s="32"/>
    </row>
    <row r="33" spans="1:3" x14ac:dyDescent="0.3">
      <c r="A33" s="24" t="s">
        <v>8</v>
      </c>
      <c r="B33" s="28">
        <v>1</v>
      </c>
      <c r="C33" s="32" t="s">
        <v>410</v>
      </c>
    </row>
    <row r="34" spans="1:3" x14ac:dyDescent="0.3">
      <c r="A34" s="24" t="s">
        <v>9</v>
      </c>
      <c r="B34" s="28">
        <v>9</v>
      </c>
      <c r="C34" s="32" t="s">
        <v>396</v>
      </c>
    </row>
    <row r="35" spans="1:3" x14ac:dyDescent="0.3">
      <c r="A35" s="24" t="s">
        <v>10</v>
      </c>
      <c r="B35" s="28">
        <v>0</v>
      </c>
      <c r="C35" s="32"/>
    </row>
    <row r="36" spans="1:3" x14ac:dyDescent="0.3">
      <c r="A36" s="24" t="s">
        <v>11</v>
      </c>
      <c r="B36" s="28">
        <v>0</v>
      </c>
      <c r="C36" s="32"/>
    </row>
    <row r="37" spans="1:3" x14ac:dyDescent="0.3">
      <c r="A37" s="24" t="s">
        <v>12</v>
      </c>
      <c r="B37" s="28">
        <v>2</v>
      </c>
      <c r="C37" s="32" t="s">
        <v>411</v>
      </c>
    </row>
    <row r="38" spans="1:3" x14ac:dyDescent="0.3">
      <c r="A38" s="24" t="s">
        <v>13</v>
      </c>
      <c r="B38" s="28">
        <v>3</v>
      </c>
      <c r="C38" s="32" t="s">
        <v>412</v>
      </c>
    </row>
    <row r="39" spans="1:3" x14ac:dyDescent="0.3">
      <c r="A39" s="199" t="s">
        <v>14</v>
      </c>
      <c r="B39" s="28"/>
      <c r="C39" s="32"/>
    </row>
    <row r="40" spans="1:3" ht="28.8" x14ac:dyDescent="0.3">
      <c r="A40" s="29" t="s">
        <v>15</v>
      </c>
      <c r="B40" s="28"/>
      <c r="C40" s="32" t="s">
        <v>413</v>
      </c>
    </row>
    <row r="41" spans="1:3" ht="28.8" x14ac:dyDescent="0.3">
      <c r="A41" s="29" t="s">
        <v>16</v>
      </c>
      <c r="B41" s="28"/>
      <c r="C41" s="32" t="s">
        <v>397</v>
      </c>
    </row>
    <row r="42" spans="1:3" x14ac:dyDescent="0.3">
      <c r="A42" s="30" t="s">
        <v>17</v>
      </c>
      <c r="B42" s="31"/>
      <c r="C42" s="33" t="s">
        <v>398</v>
      </c>
    </row>
  </sheetData>
  <printOptions horizontalCentered="1"/>
  <pageMargins left="0.31496062992125984" right="0.31496062992125984" top="0.55118110236220474" bottom="0.35433070866141736" header="0.31496062992125984" footer="0.31496062992125984"/>
  <pageSetup paperSize="9" scale="86" fitToHeight="0" orientation="landscape" r:id="rId1"/>
  <tableParts count="2">
    <tablePart r:id="rId2"/>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836A5F-B69E-4A59-8FBD-C0239E0BBE0F}">
  <sheetPr>
    <pageSetUpPr fitToPage="1"/>
  </sheetPr>
  <dimension ref="A1:C42"/>
  <sheetViews>
    <sheetView workbookViewId="0">
      <selection sqref="A1:C42"/>
    </sheetView>
  </sheetViews>
  <sheetFormatPr defaultRowHeight="14.4" x14ac:dyDescent="0.3"/>
  <cols>
    <col min="1" max="1" width="32.44140625" customWidth="1"/>
    <col min="2" max="2" width="10.44140625" style="2" customWidth="1"/>
    <col min="3" max="3" width="120.6640625" customWidth="1"/>
  </cols>
  <sheetData>
    <row r="1" spans="1:3" ht="15.6" x14ac:dyDescent="0.3">
      <c r="A1" s="25" t="s">
        <v>115</v>
      </c>
      <c r="B1" s="26" t="s">
        <v>18</v>
      </c>
      <c r="C1" s="27">
        <v>2020</v>
      </c>
    </row>
    <row r="2" spans="1:3" ht="28.8" x14ac:dyDescent="0.3">
      <c r="A2" s="219" t="s">
        <v>1</v>
      </c>
      <c r="B2" s="211" t="s">
        <v>426</v>
      </c>
      <c r="C2" s="120" t="s">
        <v>416</v>
      </c>
    </row>
    <row r="3" spans="1:3" x14ac:dyDescent="0.3">
      <c r="A3" s="220" t="s">
        <v>0</v>
      </c>
      <c r="B3" s="223">
        <v>99.65</v>
      </c>
      <c r="C3" s="224"/>
    </row>
    <row r="4" spans="1:3" x14ac:dyDescent="0.3">
      <c r="A4" s="102" t="s">
        <v>2</v>
      </c>
      <c r="B4" s="223">
        <v>1</v>
      </c>
      <c r="C4" s="225" t="s">
        <v>428</v>
      </c>
    </row>
    <row r="5" spans="1:3" x14ac:dyDescent="0.3">
      <c r="A5" s="102" t="s">
        <v>3</v>
      </c>
      <c r="B5" s="223">
        <v>1</v>
      </c>
      <c r="C5" s="224" t="s">
        <v>429</v>
      </c>
    </row>
    <row r="6" spans="1:3" x14ac:dyDescent="0.3">
      <c r="A6" s="102" t="s">
        <v>4</v>
      </c>
      <c r="B6" s="223">
        <v>1</v>
      </c>
      <c r="C6" s="224" t="s">
        <v>430</v>
      </c>
    </row>
    <row r="7" spans="1:3" ht="15.6" x14ac:dyDescent="0.3">
      <c r="A7" s="102" t="s">
        <v>250</v>
      </c>
      <c r="B7" s="223">
        <v>0</v>
      </c>
      <c r="C7" s="224" t="s">
        <v>431</v>
      </c>
    </row>
    <row r="8" spans="1:3" x14ac:dyDescent="0.3">
      <c r="A8" s="102" t="s">
        <v>6</v>
      </c>
      <c r="B8" s="223">
        <v>3</v>
      </c>
      <c r="C8" s="226" t="s">
        <v>432</v>
      </c>
    </row>
    <row r="9" spans="1:3" x14ac:dyDescent="0.3">
      <c r="A9" s="102" t="s">
        <v>7</v>
      </c>
      <c r="B9" s="223">
        <v>2</v>
      </c>
      <c r="C9" s="224" t="s">
        <v>433</v>
      </c>
    </row>
    <row r="10" spans="1:3" x14ac:dyDescent="0.3">
      <c r="A10" s="102" t="s">
        <v>8</v>
      </c>
      <c r="B10" s="223">
        <v>0</v>
      </c>
      <c r="C10" s="224"/>
    </row>
    <row r="11" spans="1:3" x14ac:dyDescent="0.3">
      <c r="A11" s="102" t="s">
        <v>9</v>
      </c>
      <c r="B11" s="223">
        <v>0</v>
      </c>
      <c r="C11" s="224"/>
    </row>
    <row r="12" spans="1:3" x14ac:dyDescent="0.3">
      <c r="A12" s="102" t="s">
        <v>417</v>
      </c>
      <c r="B12" s="223">
        <v>0</v>
      </c>
      <c r="C12" s="224"/>
    </row>
    <row r="13" spans="1:3" x14ac:dyDescent="0.3">
      <c r="A13" s="102" t="s">
        <v>11</v>
      </c>
      <c r="B13" s="223">
        <v>0</v>
      </c>
      <c r="C13" s="224" t="s">
        <v>434</v>
      </c>
    </row>
    <row r="14" spans="1:3" x14ac:dyDescent="0.3">
      <c r="A14" s="102" t="s">
        <v>12</v>
      </c>
      <c r="B14" s="223">
        <v>0</v>
      </c>
      <c r="C14" s="121"/>
    </row>
    <row r="15" spans="1:3" x14ac:dyDescent="0.3">
      <c r="A15" s="102" t="s">
        <v>13</v>
      </c>
      <c r="B15" s="223">
        <v>0</v>
      </c>
      <c r="C15" s="121"/>
    </row>
    <row r="16" spans="1:3" x14ac:dyDescent="0.3">
      <c r="A16" s="163" t="s">
        <v>14</v>
      </c>
      <c r="B16" s="56"/>
      <c r="C16" s="121"/>
    </row>
    <row r="17" spans="1:3" x14ac:dyDescent="0.3">
      <c r="A17" s="221" t="s">
        <v>15</v>
      </c>
      <c r="B17" s="56"/>
      <c r="C17" s="121"/>
    </row>
    <row r="18" spans="1:3" x14ac:dyDescent="0.3">
      <c r="A18" s="221" t="s">
        <v>16</v>
      </c>
      <c r="B18" s="56"/>
      <c r="C18" s="121"/>
    </row>
    <row r="19" spans="1:3" x14ac:dyDescent="0.3">
      <c r="A19" s="222" t="s">
        <v>17</v>
      </c>
      <c r="B19" s="105"/>
      <c r="C19" s="237"/>
    </row>
    <row r="20" spans="1:3" x14ac:dyDescent="0.3">
      <c r="A20" s="4"/>
      <c r="B20" s="5"/>
      <c r="C20" s="4"/>
    </row>
    <row r="21" spans="1:3" ht="28.8" x14ac:dyDescent="0.3">
      <c r="A21" s="219" t="s">
        <v>98</v>
      </c>
      <c r="B21" s="211" t="s">
        <v>427</v>
      </c>
      <c r="C21" s="120" t="s">
        <v>416</v>
      </c>
    </row>
    <row r="22" spans="1:3" x14ac:dyDescent="0.3">
      <c r="A22" s="232" t="s">
        <v>94</v>
      </c>
      <c r="B22" s="233">
        <v>1</v>
      </c>
      <c r="C22" s="234" t="s">
        <v>435</v>
      </c>
    </row>
    <row r="23" spans="1:3" x14ac:dyDescent="0.3">
      <c r="A23" s="232" t="s">
        <v>95</v>
      </c>
      <c r="B23" s="233">
        <v>3</v>
      </c>
      <c r="C23" s="234" t="s">
        <v>441</v>
      </c>
    </row>
    <row r="24" spans="1:3" x14ac:dyDescent="0.3">
      <c r="A24" s="232" t="s">
        <v>96</v>
      </c>
      <c r="B24" s="233">
        <v>0</v>
      </c>
      <c r="C24" s="234"/>
    </row>
    <row r="25" spans="1:3" x14ac:dyDescent="0.3">
      <c r="A25" s="232" t="s">
        <v>97</v>
      </c>
      <c r="B25" s="233">
        <v>2</v>
      </c>
      <c r="C25" s="234" t="s">
        <v>436</v>
      </c>
    </row>
    <row r="26" spans="1:3" ht="16.2" x14ac:dyDescent="0.3">
      <c r="A26" s="232" t="s">
        <v>117</v>
      </c>
      <c r="B26" s="233">
        <v>1</v>
      </c>
      <c r="C26" s="234" t="s">
        <v>442</v>
      </c>
    </row>
    <row r="27" spans="1:3" x14ac:dyDescent="0.3">
      <c r="A27" s="102" t="s">
        <v>2</v>
      </c>
      <c r="B27" s="233">
        <v>4</v>
      </c>
      <c r="C27" s="234" t="s">
        <v>437</v>
      </c>
    </row>
    <row r="28" spans="1:3" x14ac:dyDescent="0.3">
      <c r="A28" s="102" t="s">
        <v>3</v>
      </c>
      <c r="B28" s="233">
        <v>6</v>
      </c>
      <c r="C28" s="234" t="s">
        <v>440</v>
      </c>
    </row>
    <row r="29" spans="1:3" x14ac:dyDescent="0.3">
      <c r="A29" s="102" t="s">
        <v>4</v>
      </c>
      <c r="B29" s="233">
        <v>0</v>
      </c>
      <c r="C29" s="234"/>
    </row>
    <row r="30" spans="1:3" ht="15.6" x14ac:dyDescent="0.3">
      <c r="A30" s="102" t="s">
        <v>250</v>
      </c>
      <c r="B30" s="233">
        <v>0</v>
      </c>
      <c r="C30" s="234"/>
    </row>
    <row r="31" spans="1:3" x14ac:dyDescent="0.3">
      <c r="A31" s="102" t="s">
        <v>6</v>
      </c>
      <c r="B31" s="233">
        <v>3</v>
      </c>
      <c r="C31" s="227" t="s">
        <v>432</v>
      </c>
    </row>
    <row r="32" spans="1:3" x14ac:dyDescent="0.3">
      <c r="A32" s="102" t="s">
        <v>7</v>
      </c>
      <c r="B32" s="233">
        <v>0</v>
      </c>
      <c r="C32" s="234"/>
    </row>
    <row r="33" spans="1:3" x14ac:dyDescent="0.3">
      <c r="A33" s="102" t="s">
        <v>8</v>
      </c>
      <c r="B33" s="233">
        <v>0</v>
      </c>
      <c r="C33" s="234"/>
    </row>
    <row r="34" spans="1:3" x14ac:dyDescent="0.3">
      <c r="A34" s="102" t="s">
        <v>9</v>
      </c>
      <c r="B34" s="233">
        <v>0</v>
      </c>
      <c r="C34" s="234"/>
    </row>
    <row r="35" spans="1:3" x14ac:dyDescent="0.3">
      <c r="A35" s="102" t="s">
        <v>417</v>
      </c>
      <c r="B35" s="233">
        <v>1</v>
      </c>
      <c r="C35" s="234" t="s">
        <v>443</v>
      </c>
    </row>
    <row r="36" spans="1:3" x14ac:dyDescent="0.3">
      <c r="A36" s="102" t="s">
        <v>11</v>
      </c>
      <c r="B36" s="233">
        <v>0</v>
      </c>
      <c r="C36" s="234" t="s">
        <v>434</v>
      </c>
    </row>
    <row r="37" spans="1:3" x14ac:dyDescent="0.3">
      <c r="A37" s="102" t="s">
        <v>12</v>
      </c>
      <c r="B37" s="233">
        <v>0</v>
      </c>
      <c r="C37" s="234"/>
    </row>
    <row r="38" spans="1:3" x14ac:dyDescent="0.3">
      <c r="A38" s="102" t="s">
        <v>13</v>
      </c>
      <c r="B38" s="233">
        <v>0</v>
      </c>
      <c r="C38" s="234"/>
    </row>
    <row r="39" spans="1:3" x14ac:dyDescent="0.3">
      <c r="A39" s="163" t="s">
        <v>14</v>
      </c>
      <c r="B39" s="233"/>
      <c r="C39" s="234"/>
    </row>
    <row r="40" spans="1:3" x14ac:dyDescent="0.3">
      <c r="A40" s="221" t="s">
        <v>15</v>
      </c>
      <c r="B40" s="233"/>
      <c r="C40" s="234" t="s">
        <v>438</v>
      </c>
    </row>
    <row r="41" spans="1:3" x14ac:dyDescent="0.3">
      <c r="A41" s="221" t="s">
        <v>16</v>
      </c>
      <c r="B41" s="233"/>
      <c r="C41" s="234" t="s">
        <v>444</v>
      </c>
    </row>
    <row r="42" spans="1:3" x14ac:dyDescent="0.3">
      <c r="A42" s="222" t="s">
        <v>17</v>
      </c>
      <c r="B42" s="235"/>
      <c r="C42" s="236" t="s">
        <v>439</v>
      </c>
    </row>
  </sheetData>
  <printOptions horizontalCentered="1" verticalCentered="1"/>
  <pageMargins left="0" right="0" top="0" bottom="0" header="0.31496062992126" footer="0.31496062992126"/>
  <pageSetup paperSize="9" scale="88" fitToHeight="0" orientation="landscape" r:id="rId1"/>
  <tableParts count="2">
    <tablePart r:id="rId2"/>
    <tablePart r:id="rId3"/>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FED78B-5D98-44ED-A2D6-0A93D4BC8628}">
  <dimension ref="A1:P42"/>
  <sheetViews>
    <sheetView workbookViewId="0">
      <selection activeCell="E28" sqref="E28"/>
    </sheetView>
  </sheetViews>
  <sheetFormatPr defaultRowHeight="14.4" x14ac:dyDescent="0.3"/>
  <cols>
    <col min="1" max="1" width="32.44140625" customWidth="1"/>
    <col min="2" max="2" width="9.5546875" style="2" customWidth="1"/>
    <col min="3" max="3" width="120.6640625" style="1" customWidth="1"/>
  </cols>
  <sheetData>
    <row r="1" spans="1:3" ht="15.6" x14ac:dyDescent="0.3">
      <c r="A1" s="200" t="s">
        <v>115</v>
      </c>
      <c r="B1" s="201" t="s">
        <v>19</v>
      </c>
      <c r="C1" s="202">
        <v>2020</v>
      </c>
    </row>
    <row r="2" spans="1:3" ht="29.4" x14ac:dyDescent="0.35">
      <c r="A2" s="203" t="s">
        <v>1</v>
      </c>
      <c r="B2" s="45" t="s">
        <v>446</v>
      </c>
      <c r="C2" s="145" t="s">
        <v>447</v>
      </c>
    </row>
    <row r="3" spans="1:3" x14ac:dyDescent="0.3">
      <c r="A3" s="204" t="s">
        <v>0</v>
      </c>
      <c r="B3" s="122">
        <v>98.06</v>
      </c>
      <c r="C3" s="127" t="s">
        <v>467</v>
      </c>
    </row>
    <row r="4" spans="1:3" x14ac:dyDescent="0.3">
      <c r="A4" s="205" t="s">
        <v>2</v>
      </c>
      <c r="B4" s="56">
        <v>0</v>
      </c>
      <c r="C4" s="127" t="s">
        <v>464</v>
      </c>
    </row>
    <row r="5" spans="1:3" x14ac:dyDescent="0.3">
      <c r="A5" s="205" t="s">
        <v>3</v>
      </c>
      <c r="B5" s="56">
        <v>3</v>
      </c>
      <c r="C5" s="127" t="s">
        <v>448</v>
      </c>
    </row>
    <row r="6" spans="1:3" x14ac:dyDescent="0.3">
      <c r="A6" s="205" t="s">
        <v>4</v>
      </c>
      <c r="B6" s="56">
        <v>1</v>
      </c>
      <c r="C6" s="127" t="s">
        <v>465</v>
      </c>
    </row>
    <row r="7" spans="1:3" x14ac:dyDescent="0.3">
      <c r="A7" s="205" t="s">
        <v>5</v>
      </c>
      <c r="B7" s="56">
        <v>0</v>
      </c>
      <c r="C7" s="127"/>
    </row>
    <row r="8" spans="1:3" x14ac:dyDescent="0.3">
      <c r="A8" s="205" t="s">
        <v>6</v>
      </c>
      <c r="B8" s="56">
        <v>3</v>
      </c>
      <c r="C8" s="127" t="s">
        <v>449</v>
      </c>
    </row>
    <row r="9" spans="1:3" x14ac:dyDescent="0.3">
      <c r="A9" s="205" t="s">
        <v>7</v>
      </c>
      <c r="B9" s="56">
        <v>0</v>
      </c>
      <c r="C9" s="127"/>
    </row>
    <row r="10" spans="1:3" x14ac:dyDescent="0.3">
      <c r="A10" s="205" t="s">
        <v>8</v>
      </c>
      <c r="B10" s="56">
        <v>0</v>
      </c>
      <c r="C10" s="127"/>
    </row>
    <row r="11" spans="1:3" x14ac:dyDescent="0.3">
      <c r="A11" s="205" t="s">
        <v>9</v>
      </c>
      <c r="B11" s="56">
        <v>0</v>
      </c>
      <c r="C11" s="127"/>
    </row>
    <row r="12" spans="1:3" x14ac:dyDescent="0.3">
      <c r="A12" s="205" t="s">
        <v>10</v>
      </c>
      <c r="B12" s="56">
        <v>0</v>
      </c>
      <c r="C12" s="127"/>
    </row>
    <row r="13" spans="1:3" x14ac:dyDescent="0.3">
      <c r="A13" s="205" t="s">
        <v>11</v>
      </c>
      <c r="B13" s="56">
        <v>0</v>
      </c>
      <c r="C13" s="127"/>
    </row>
    <row r="14" spans="1:3" x14ac:dyDescent="0.3">
      <c r="A14" s="205" t="s">
        <v>12</v>
      </c>
      <c r="B14" s="56">
        <v>3</v>
      </c>
      <c r="C14" s="127" t="s">
        <v>450</v>
      </c>
    </row>
    <row r="15" spans="1:3" x14ac:dyDescent="0.3">
      <c r="A15" s="205" t="s">
        <v>13</v>
      </c>
      <c r="B15" s="56">
        <v>3</v>
      </c>
      <c r="C15" s="127" t="s">
        <v>451</v>
      </c>
    </row>
    <row r="16" spans="1:3" x14ac:dyDescent="0.3">
      <c r="A16" s="209" t="s">
        <v>14</v>
      </c>
      <c r="B16" s="56"/>
      <c r="C16" s="127"/>
    </row>
    <row r="17" spans="1:16" x14ac:dyDescent="0.3">
      <c r="A17" s="206" t="s">
        <v>15</v>
      </c>
      <c r="B17" s="56"/>
      <c r="C17" s="127"/>
    </row>
    <row r="18" spans="1:16" x14ac:dyDescent="0.3">
      <c r="A18" s="206" t="s">
        <v>16</v>
      </c>
      <c r="B18" s="56"/>
      <c r="C18" s="127" t="s">
        <v>452</v>
      </c>
    </row>
    <row r="19" spans="1:16" ht="15" thickBot="1" x14ac:dyDescent="0.35">
      <c r="A19" s="207" t="s">
        <v>17</v>
      </c>
      <c r="B19" s="105"/>
      <c r="C19" s="128"/>
    </row>
    <row r="20" spans="1:16" x14ac:dyDescent="0.3">
      <c r="A20" s="4"/>
      <c r="B20" s="5"/>
      <c r="C20" s="6"/>
    </row>
    <row r="21" spans="1:16" ht="28.8" x14ac:dyDescent="0.3">
      <c r="A21" s="219" t="s">
        <v>98</v>
      </c>
      <c r="B21" s="52" t="s">
        <v>446</v>
      </c>
      <c r="C21" s="264" t="s">
        <v>447</v>
      </c>
    </row>
    <row r="22" spans="1:16" x14ac:dyDescent="0.3">
      <c r="A22" s="265" t="s">
        <v>94</v>
      </c>
      <c r="B22" s="56">
        <v>2</v>
      </c>
      <c r="C22" s="127" t="s">
        <v>453</v>
      </c>
    </row>
    <row r="23" spans="1:16" x14ac:dyDescent="0.3">
      <c r="A23" s="265" t="s">
        <v>95</v>
      </c>
      <c r="B23" s="56">
        <v>2</v>
      </c>
      <c r="C23" s="127" t="s">
        <v>466</v>
      </c>
    </row>
    <row r="24" spans="1:16" x14ac:dyDescent="0.3">
      <c r="A24" s="265" t="s">
        <v>96</v>
      </c>
      <c r="B24" s="56">
        <v>0</v>
      </c>
      <c r="C24" s="127"/>
    </row>
    <row r="25" spans="1:16" x14ac:dyDescent="0.3">
      <c r="A25" s="265" t="s">
        <v>97</v>
      </c>
      <c r="B25" s="56">
        <v>2</v>
      </c>
      <c r="C25" s="127" t="s">
        <v>454</v>
      </c>
    </row>
    <row r="26" spans="1:16" x14ac:dyDescent="0.3">
      <c r="A26" s="265" t="s">
        <v>117</v>
      </c>
      <c r="B26" s="56">
        <v>0</v>
      </c>
      <c r="C26" s="127"/>
    </row>
    <row r="27" spans="1:16" x14ac:dyDescent="0.3">
      <c r="A27" s="102" t="s">
        <v>2</v>
      </c>
      <c r="B27" s="56">
        <v>2</v>
      </c>
      <c r="C27" s="127" t="s">
        <v>455</v>
      </c>
      <c r="D27" s="1"/>
      <c r="E27" s="1"/>
      <c r="F27" s="1"/>
      <c r="G27" s="1"/>
      <c r="H27" s="1"/>
      <c r="I27" s="1"/>
      <c r="J27" s="1"/>
      <c r="K27" s="1"/>
      <c r="L27" s="1"/>
      <c r="M27" s="1"/>
      <c r="N27" s="1"/>
      <c r="O27" s="1"/>
      <c r="P27" s="1"/>
    </row>
    <row r="28" spans="1:16" ht="19.5" customHeight="1" x14ac:dyDescent="0.3">
      <c r="A28" s="102" t="s">
        <v>3</v>
      </c>
      <c r="B28" s="56">
        <v>5</v>
      </c>
      <c r="C28" s="127" t="s">
        <v>456</v>
      </c>
      <c r="D28" s="1"/>
      <c r="E28" s="1"/>
      <c r="F28" s="1"/>
      <c r="G28" s="1"/>
      <c r="H28" s="1"/>
      <c r="I28" s="1"/>
      <c r="J28" s="1"/>
      <c r="K28" s="1"/>
      <c r="L28" s="1"/>
      <c r="M28" s="1"/>
      <c r="N28" s="1"/>
      <c r="O28" s="1"/>
      <c r="P28" s="1"/>
    </row>
    <row r="29" spans="1:16" ht="28.8" x14ac:dyDescent="0.3">
      <c r="A29" s="102" t="s">
        <v>4</v>
      </c>
      <c r="B29" s="56">
        <v>2</v>
      </c>
      <c r="C29" s="127" t="s">
        <v>457</v>
      </c>
      <c r="D29" s="1"/>
      <c r="E29" s="1"/>
      <c r="F29" s="1"/>
      <c r="G29" s="1"/>
      <c r="H29" s="1"/>
      <c r="I29" s="1"/>
      <c r="J29" s="1"/>
      <c r="K29" s="1"/>
      <c r="L29" s="1"/>
      <c r="M29" s="1"/>
      <c r="N29" s="1"/>
      <c r="O29" s="1"/>
      <c r="P29" s="1"/>
    </row>
    <row r="30" spans="1:16" x14ac:dyDescent="0.3">
      <c r="A30" s="102" t="s">
        <v>5</v>
      </c>
      <c r="B30" s="56">
        <v>0</v>
      </c>
      <c r="C30" s="127"/>
      <c r="D30" s="1"/>
      <c r="E30" s="1"/>
      <c r="F30" s="1"/>
      <c r="G30" s="1"/>
      <c r="H30" s="1"/>
      <c r="I30" s="1"/>
      <c r="J30" s="1"/>
      <c r="K30" s="1"/>
      <c r="L30" s="1"/>
      <c r="M30" s="1"/>
      <c r="N30" s="1"/>
      <c r="O30" s="1"/>
      <c r="P30" s="1"/>
    </row>
    <row r="31" spans="1:16" x14ac:dyDescent="0.3">
      <c r="A31" s="102" t="s">
        <v>6</v>
      </c>
      <c r="B31" s="56">
        <v>3</v>
      </c>
      <c r="C31" s="127" t="s">
        <v>458</v>
      </c>
      <c r="D31" s="1"/>
      <c r="E31" s="1"/>
      <c r="F31" s="1"/>
      <c r="G31" s="1"/>
      <c r="H31" s="1"/>
      <c r="I31" s="1"/>
      <c r="J31" s="1"/>
      <c r="K31" s="1"/>
      <c r="L31" s="1"/>
      <c r="M31" s="1"/>
      <c r="N31" s="1"/>
      <c r="O31" s="1"/>
      <c r="P31" s="1"/>
    </row>
    <row r="32" spans="1:16" x14ac:dyDescent="0.3">
      <c r="A32" s="102" t="s">
        <v>7</v>
      </c>
      <c r="B32" s="56">
        <v>0</v>
      </c>
      <c r="C32" s="127"/>
      <c r="D32" s="1"/>
      <c r="E32" s="1"/>
      <c r="F32" s="1"/>
      <c r="G32" s="1"/>
      <c r="H32" s="1"/>
      <c r="I32" s="1"/>
      <c r="J32" s="1"/>
      <c r="K32" s="1"/>
      <c r="L32" s="1"/>
      <c r="M32" s="1"/>
      <c r="N32" s="1"/>
      <c r="O32" s="1"/>
      <c r="P32" s="1"/>
    </row>
    <row r="33" spans="1:16" x14ac:dyDescent="0.3">
      <c r="A33" s="102" t="s">
        <v>8</v>
      </c>
      <c r="B33" s="56">
        <v>0</v>
      </c>
      <c r="C33" s="127"/>
      <c r="D33" s="1"/>
      <c r="E33" s="1"/>
      <c r="F33" s="1"/>
      <c r="G33" s="1"/>
      <c r="H33" s="1"/>
      <c r="I33" s="1"/>
      <c r="J33" s="1"/>
      <c r="K33" s="1"/>
      <c r="L33" s="1"/>
      <c r="M33" s="1"/>
      <c r="N33" s="1"/>
      <c r="O33" s="1"/>
      <c r="P33" s="1"/>
    </row>
    <row r="34" spans="1:16" x14ac:dyDescent="0.3">
      <c r="A34" s="102" t="s">
        <v>9</v>
      </c>
      <c r="B34" s="56">
        <v>0</v>
      </c>
      <c r="C34" s="127"/>
      <c r="D34" s="1"/>
      <c r="E34" s="1"/>
      <c r="F34" s="1"/>
      <c r="G34" s="1"/>
      <c r="H34" s="1"/>
      <c r="I34" s="1"/>
      <c r="J34" s="1"/>
      <c r="K34" s="1"/>
      <c r="L34" s="1"/>
      <c r="M34" s="1"/>
      <c r="N34" s="1"/>
      <c r="O34" s="1"/>
      <c r="P34" s="1"/>
    </row>
    <row r="35" spans="1:16" x14ac:dyDescent="0.3">
      <c r="A35" s="102" t="s">
        <v>10</v>
      </c>
      <c r="B35" s="56">
        <v>0</v>
      </c>
      <c r="C35" s="127"/>
      <c r="D35" s="1"/>
      <c r="E35" s="1"/>
      <c r="F35" s="1"/>
      <c r="G35" s="1"/>
      <c r="H35" s="1"/>
      <c r="I35" s="1"/>
      <c r="J35" s="1"/>
      <c r="K35" s="1"/>
      <c r="L35" s="1"/>
      <c r="M35" s="1"/>
      <c r="N35" s="1"/>
      <c r="O35" s="1"/>
      <c r="P35" s="1"/>
    </row>
    <row r="36" spans="1:16" x14ac:dyDescent="0.3">
      <c r="A36" s="102" t="s">
        <v>11</v>
      </c>
      <c r="B36" s="56">
        <v>0</v>
      </c>
      <c r="C36" s="127"/>
      <c r="D36" s="1"/>
      <c r="E36" s="1"/>
      <c r="F36" s="1"/>
      <c r="G36" s="1"/>
      <c r="H36" s="1"/>
      <c r="I36" s="1"/>
      <c r="J36" s="1"/>
      <c r="K36" s="1"/>
      <c r="L36" s="1"/>
      <c r="M36" s="1"/>
      <c r="N36" s="1"/>
      <c r="O36" s="1"/>
      <c r="P36" s="1"/>
    </row>
    <row r="37" spans="1:16" x14ac:dyDescent="0.3">
      <c r="A37" s="102" t="s">
        <v>12</v>
      </c>
      <c r="B37" s="56">
        <v>4</v>
      </c>
      <c r="C37" s="127" t="s">
        <v>459</v>
      </c>
      <c r="D37" s="1"/>
      <c r="E37" s="1"/>
      <c r="F37" s="1"/>
      <c r="G37" s="1"/>
      <c r="H37" s="1"/>
      <c r="I37" s="1"/>
      <c r="J37" s="1"/>
      <c r="K37" s="1"/>
      <c r="L37" s="1"/>
      <c r="M37" s="1"/>
      <c r="N37" s="1"/>
      <c r="O37" s="1"/>
      <c r="P37" s="1"/>
    </row>
    <row r="38" spans="1:16" x14ac:dyDescent="0.3">
      <c r="A38" s="102" t="s">
        <v>13</v>
      </c>
      <c r="B38" s="56">
        <v>4</v>
      </c>
      <c r="C38" s="127" t="s">
        <v>460</v>
      </c>
      <c r="D38" s="1"/>
      <c r="E38" s="1"/>
      <c r="F38" s="1"/>
      <c r="G38" s="1"/>
      <c r="H38" s="1"/>
      <c r="I38" s="1"/>
      <c r="J38" s="1"/>
      <c r="K38" s="1"/>
      <c r="L38" s="1"/>
      <c r="M38" s="1"/>
      <c r="N38" s="1"/>
      <c r="O38" s="1"/>
      <c r="P38" s="1"/>
    </row>
    <row r="39" spans="1:16" x14ac:dyDescent="0.3">
      <c r="A39" s="156" t="s">
        <v>14</v>
      </c>
      <c r="B39" s="56"/>
      <c r="C39" s="127"/>
      <c r="D39" s="1"/>
      <c r="E39" s="1"/>
      <c r="F39" s="1"/>
      <c r="G39" s="1"/>
      <c r="H39" s="1"/>
      <c r="I39" s="1"/>
      <c r="J39" s="1"/>
      <c r="K39" s="1"/>
      <c r="L39" s="1"/>
      <c r="M39" s="1"/>
      <c r="N39" s="1"/>
      <c r="O39" s="1"/>
      <c r="P39" s="1"/>
    </row>
    <row r="40" spans="1:16" x14ac:dyDescent="0.3">
      <c r="A40" s="221" t="s">
        <v>15</v>
      </c>
      <c r="B40" s="56"/>
      <c r="C40" s="127" t="s">
        <v>461</v>
      </c>
      <c r="D40" s="1"/>
      <c r="E40" s="1"/>
      <c r="F40" s="1"/>
      <c r="G40" s="1"/>
      <c r="H40" s="1"/>
      <c r="I40" s="1"/>
      <c r="J40" s="1"/>
      <c r="K40" s="1"/>
      <c r="L40" s="1"/>
      <c r="M40" s="1"/>
      <c r="N40" s="1"/>
      <c r="O40" s="1"/>
      <c r="P40" s="1"/>
    </row>
    <row r="41" spans="1:16" x14ac:dyDescent="0.3">
      <c r="A41" s="221" t="s">
        <v>16</v>
      </c>
      <c r="B41" s="56"/>
      <c r="C41" s="127" t="s">
        <v>462</v>
      </c>
    </row>
    <row r="42" spans="1:16" x14ac:dyDescent="0.3">
      <c r="A42" s="222" t="s">
        <v>17</v>
      </c>
      <c r="B42" s="105"/>
      <c r="C42" s="128" t="s">
        <v>463</v>
      </c>
    </row>
  </sheetData>
  <printOptions horizontalCentered="1" verticalCentered="1"/>
  <pageMargins left="0" right="0" top="5.1181101999999999E-2" bottom="0" header="0.31496062992126" footer="0.31496062992126"/>
  <pageSetup paperSize="9" scale="80" fitToHeight="0" orientation="landscape" r:id="rId1"/>
  <tableParts count="2">
    <tablePart r:id="rId2"/>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B6DF44-A6A1-4452-B80F-543A703518F7}">
  <sheetPr>
    <tabColor rgb="FF0070C0"/>
  </sheetPr>
  <dimension ref="A1:C42"/>
  <sheetViews>
    <sheetView topLeftCell="A23" workbookViewId="0">
      <selection activeCell="C29" sqref="C29"/>
    </sheetView>
  </sheetViews>
  <sheetFormatPr defaultRowHeight="14.4" x14ac:dyDescent="0.3"/>
  <cols>
    <col min="1" max="1" width="31.33203125" customWidth="1"/>
    <col min="2" max="2" width="10.44140625" style="2" customWidth="1"/>
    <col min="3" max="3" width="120.6640625" customWidth="1"/>
  </cols>
  <sheetData>
    <row r="1" spans="1:3" ht="18" x14ac:dyDescent="0.35">
      <c r="A1" s="187" t="s">
        <v>116</v>
      </c>
      <c r="B1" s="266" t="s">
        <v>20</v>
      </c>
      <c r="C1" s="267">
        <v>2020</v>
      </c>
    </row>
    <row r="2" spans="1:3" ht="28.8" x14ac:dyDescent="0.3">
      <c r="A2" s="219" t="s">
        <v>1</v>
      </c>
      <c r="B2" s="119" t="s">
        <v>446</v>
      </c>
      <c r="C2" s="120" t="s">
        <v>470</v>
      </c>
    </row>
    <row r="3" spans="1:3" x14ac:dyDescent="0.3">
      <c r="A3" s="54" t="s">
        <v>0</v>
      </c>
      <c r="B3" s="212">
        <v>93.63</v>
      </c>
      <c r="C3" s="272" t="s">
        <v>492</v>
      </c>
    </row>
    <row r="4" spans="1:3" ht="18.75" customHeight="1" x14ac:dyDescent="0.3">
      <c r="A4" s="224" t="s">
        <v>2</v>
      </c>
      <c r="B4" s="223">
        <v>0</v>
      </c>
      <c r="C4" s="272" t="s">
        <v>482</v>
      </c>
    </row>
    <row r="5" spans="1:3" x14ac:dyDescent="0.3">
      <c r="A5" s="224" t="s">
        <v>3</v>
      </c>
      <c r="B5" s="212">
        <v>3</v>
      </c>
      <c r="C5" s="272" t="s">
        <v>483</v>
      </c>
    </row>
    <row r="6" spans="1:3" x14ac:dyDescent="0.3">
      <c r="A6" s="224" t="s">
        <v>503</v>
      </c>
      <c r="B6" s="223">
        <v>1</v>
      </c>
      <c r="C6" s="272" t="s">
        <v>484</v>
      </c>
    </row>
    <row r="7" spans="1:3" x14ac:dyDescent="0.3">
      <c r="A7" s="224" t="s">
        <v>502</v>
      </c>
      <c r="B7" s="212">
        <v>0</v>
      </c>
      <c r="C7" s="272" t="s">
        <v>485</v>
      </c>
    </row>
    <row r="8" spans="1:3" x14ac:dyDescent="0.3">
      <c r="A8" s="224" t="s">
        <v>6</v>
      </c>
      <c r="B8" s="223">
        <v>3</v>
      </c>
      <c r="C8" s="272" t="s">
        <v>486</v>
      </c>
    </row>
    <row r="9" spans="1:3" x14ac:dyDescent="0.3">
      <c r="A9" s="224" t="s">
        <v>7</v>
      </c>
      <c r="B9" s="212">
        <v>2</v>
      </c>
      <c r="C9" s="272" t="s">
        <v>493</v>
      </c>
    </row>
    <row r="10" spans="1:3" x14ac:dyDescent="0.3">
      <c r="A10" s="224" t="s">
        <v>8</v>
      </c>
      <c r="B10" s="223">
        <v>2</v>
      </c>
      <c r="C10" s="272" t="s">
        <v>494</v>
      </c>
    </row>
    <row r="11" spans="1:3" x14ac:dyDescent="0.3">
      <c r="A11" s="224" t="s">
        <v>9</v>
      </c>
      <c r="B11" s="212">
        <v>0</v>
      </c>
      <c r="C11" s="272"/>
    </row>
    <row r="12" spans="1:3" x14ac:dyDescent="0.3">
      <c r="A12" s="224" t="s">
        <v>10</v>
      </c>
      <c r="B12" s="223"/>
      <c r="C12" s="272" t="s">
        <v>495</v>
      </c>
    </row>
    <row r="13" spans="1:3" x14ac:dyDescent="0.3">
      <c r="A13" s="224" t="s">
        <v>11</v>
      </c>
      <c r="B13" s="212">
        <v>0</v>
      </c>
      <c r="C13" s="272"/>
    </row>
    <row r="14" spans="1:3" x14ac:dyDescent="0.3">
      <c r="A14" s="224" t="s">
        <v>12</v>
      </c>
      <c r="B14" s="223">
        <v>3</v>
      </c>
      <c r="C14" s="272" t="s">
        <v>488</v>
      </c>
    </row>
    <row r="15" spans="1:3" x14ac:dyDescent="0.3">
      <c r="A15" s="224" t="s">
        <v>13</v>
      </c>
      <c r="B15" s="212">
        <v>1</v>
      </c>
      <c r="C15" s="272" t="s">
        <v>489</v>
      </c>
    </row>
    <row r="16" spans="1:3" x14ac:dyDescent="0.3">
      <c r="A16" s="210" t="s">
        <v>14</v>
      </c>
      <c r="B16" s="223"/>
      <c r="C16" s="272"/>
    </row>
    <row r="17" spans="1:3" x14ac:dyDescent="0.3">
      <c r="A17" s="47" t="s">
        <v>15</v>
      </c>
      <c r="B17" s="223"/>
      <c r="C17" s="272" t="s">
        <v>496</v>
      </c>
    </row>
    <row r="18" spans="1:3" x14ac:dyDescent="0.3">
      <c r="A18" s="47" t="s">
        <v>16</v>
      </c>
      <c r="B18" s="223"/>
      <c r="C18" s="272" t="s">
        <v>497</v>
      </c>
    </row>
    <row r="19" spans="1:3" x14ac:dyDescent="0.3">
      <c r="A19" s="47" t="s">
        <v>17</v>
      </c>
      <c r="B19" s="223"/>
      <c r="C19" s="272" t="s">
        <v>490</v>
      </c>
    </row>
    <row r="20" spans="1:3" x14ac:dyDescent="0.3">
      <c r="A20" s="4"/>
      <c r="B20" s="5"/>
      <c r="C20" s="4"/>
    </row>
    <row r="21" spans="1:3" ht="28.8" x14ac:dyDescent="0.3">
      <c r="A21" s="219" t="s">
        <v>98</v>
      </c>
      <c r="B21" s="119" t="s">
        <v>446</v>
      </c>
      <c r="C21" s="120" t="s">
        <v>470</v>
      </c>
    </row>
    <row r="22" spans="1:3" x14ac:dyDescent="0.3">
      <c r="A22" s="220" t="s">
        <v>94</v>
      </c>
      <c r="B22" s="211">
        <v>2</v>
      </c>
      <c r="C22" s="268" t="s">
        <v>498</v>
      </c>
    </row>
    <row r="23" spans="1:3" x14ac:dyDescent="0.3">
      <c r="A23" s="220" t="s">
        <v>95</v>
      </c>
      <c r="B23" s="211">
        <v>2</v>
      </c>
      <c r="C23" s="268" t="s">
        <v>491</v>
      </c>
    </row>
    <row r="24" spans="1:3" x14ac:dyDescent="0.3">
      <c r="A24" s="220" t="s">
        <v>96</v>
      </c>
      <c r="B24" s="211">
        <v>0</v>
      </c>
      <c r="C24" s="268"/>
    </row>
    <row r="25" spans="1:3" x14ac:dyDescent="0.3">
      <c r="A25" s="220" t="s">
        <v>97</v>
      </c>
      <c r="B25" s="211">
        <v>2</v>
      </c>
      <c r="C25" s="268" t="s">
        <v>499</v>
      </c>
    </row>
    <row r="26" spans="1:3" x14ac:dyDescent="0.3">
      <c r="A26" s="220" t="s">
        <v>117</v>
      </c>
      <c r="B26" s="211">
        <v>0</v>
      </c>
      <c r="C26" s="268"/>
    </row>
    <row r="27" spans="1:3" x14ac:dyDescent="0.3">
      <c r="A27" s="269" t="s">
        <v>2</v>
      </c>
      <c r="B27" s="211">
        <v>0</v>
      </c>
      <c r="C27" s="268"/>
    </row>
    <row r="28" spans="1:3" ht="28.8" x14ac:dyDescent="0.3">
      <c r="A28" s="269" t="s">
        <v>3</v>
      </c>
      <c r="B28" s="211">
        <v>5</v>
      </c>
      <c r="C28" s="268" t="s">
        <v>500</v>
      </c>
    </row>
    <row r="29" spans="1:3" ht="28.8" x14ac:dyDescent="0.3">
      <c r="A29" s="269" t="s">
        <v>501</v>
      </c>
      <c r="B29" s="211">
        <v>7</v>
      </c>
      <c r="C29" s="268" t="s">
        <v>509</v>
      </c>
    </row>
    <row r="30" spans="1:3" x14ac:dyDescent="0.3">
      <c r="A30" s="269" t="s">
        <v>502</v>
      </c>
      <c r="B30" s="211">
        <v>0</v>
      </c>
      <c r="C30" s="268"/>
    </row>
    <row r="31" spans="1:3" x14ac:dyDescent="0.3">
      <c r="A31" s="269" t="s">
        <v>6</v>
      </c>
      <c r="B31" s="211">
        <v>3</v>
      </c>
      <c r="C31" s="268" t="s">
        <v>486</v>
      </c>
    </row>
    <row r="32" spans="1:3" x14ac:dyDescent="0.3">
      <c r="A32" s="269" t="s">
        <v>7</v>
      </c>
      <c r="B32" s="211">
        <v>0</v>
      </c>
      <c r="C32" s="268"/>
    </row>
    <row r="33" spans="1:3" x14ac:dyDescent="0.3">
      <c r="A33" s="269" t="s">
        <v>8</v>
      </c>
      <c r="B33" s="211">
        <v>2</v>
      </c>
      <c r="C33" s="268" t="s">
        <v>505</v>
      </c>
    </row>
    <row r="34" spans="1:3" x14ac:dyDescent="0.3">
      <c r="A34" s="269" t="s">
        <v>9</v>
      </c>
      <c r="B34" s="211">
        <v>0</v>
      </c>
      <c r="C34" s="268"/>
    </row>
    <row r="35" spans="1:3" x14ac:dyDescent="0.3">
      <c r="A35" s="269" t="s">
        <v>10</v>
      </c>
      <c r="B35" s="211"/>
      <c r="C35" s="268" t="s">
        <v>487</v>
      </c>
    </row>
    <row r="36" spans="1:3" x14ac:dyDescent="0.3">
      <c r="A36" s="269" t="s">
        <v>11</v>
      </c>
      <c r="B36" s="211">
        <v>0</v>
      </c>
      <c r="C36" s="268"/>
    </row>
    <row r="37" spans="1:3" x14ac:dyDescent="0.3">
      <c r="A37" s="269" t="s">
        <v>12</v>
      </c>
      <c r="B37" s="211">
        <v>3</v>
      </c>
      <c r="C37" s="268" t="s">
        <v>504</v>
      </c>
    </row>
    <row r="38" spans="1:3" x14ac:dyDescent="0.3">
      <c r="A38" s="269" t="s">
        <v>13</v>
      </c>
      <c r="B38" s="211">
        <v>0</v>
      </c>
      <c r="C38" s="268"/>
    </row>
    <row r="39" spans="1:3" x14ac:dyDescent="0.3">
      <c r="A39" s="163" t="s">
        <v>14</v>
      </c>
      <c r="B39" s="211"/>
      <c r="C39" s="268"/>
    </row>
    <row r="40" spans="1:3" ht="48" customHeight="1" x14ac:dyDescent="0.3">
      <c r="A40" s="221" t="s">
        <v>15</v>
      </c>
      <c r="B40" s="211"/>
      <c r="C40" s="268" t="s">
        <v>508</v>
      </c>
    </row>
    <row r="41" spans="1:3" ht="50.25" customHeight="1" x14ac:dyDescent="0.3">
      <c r="A41" s="221" t="s">
        <v>16</v>
      </c>
      <c r="B41" s="211"/>
      <c r="C41" s="268" t="s">
        <v>507</v>
      </c>
    </row>
    <row r="42" spans="1:3" ht="36.75" customHeight="1" x14ac:dyDescent="0.3">
      <c r="A42" s="222" t="s">
        <v>17</v>
      </c>
      <c r="B42" s="270"/>
      <c r="C42" s="271" t="s">
        <v>506</v>
      </c>
    </row>
  </sheetData>
  <printOptions horizontalCentered="1" verticalCentered="1"/>
  <pageMargins left="0.5" right="0.5" top="0.25" bottom="0.25" header="0.31496062992126" footer="0"/>
  <pageSetup paperSize="9" scale="80" fitToHeight="0" orientation="landscape" r:id="rId1"/>
  <tableParts count="2">
    <tablePart r:id="rId2"/>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FB3FB1-2327-48B1-87DF-9E03A919851B}">
  <dimension ref="A1:E89"/>
  <sheetViews>
    <sheetView workbookViewId="0">
      <selection activeCell="I43" sqref="I43"/>
    </sheetView>
  </sheetViews>
  <sheetFormatPr defaultRowHeight="14.4" x14ac:dyDescent="0.3"/>
  <cols>
    <col min="1" max="4" width="19.5546875" customWidth="1"/>
    <col min="5" max="5" width="18.33203125" customWidth="1"/>
  </cols>
  <sheetData>
    <row r="1" spans="1:5" ht="18" x14ac:dyDescent="0.35">
      <c r="A1" s="322" t="s">
        <v>99</v>
      </c>
      <c r="B1" s="323"/>
      <c r="C1" s="323"/>
      <c r="D1" s="323"/>
      <c r="E1" s="324"/>
    </row>
    <row r="2" spans="1:5" ht="15.6" x14ac:dyDescent="0.3">
      <c r="A2" s="325" t="s">
        <v>100</v>
      </c>
      <c r="B2" s="326"/>
      <c r="C2" s="326"/>
      <c r="D2" s="326"/>
      <c r="E2" s="327"/>
    </row>
    <row r="3" spans="1:5" x14ac:dyDescent="0.3">
      <c r="A3" s="7" t="s">
        <v>25</v>
      </c>
      <c r="B3" s="8">
        <v>84</v>
      </c>
      <c r="C3" s="9"/>
      <c r="D3" s="10" t="s">
        <v>26</v>
      </c>
      <c r="E3" s="11">
        <v>77</v>
      </c>
    </row>
    <row r="4" spans="1:5" x14ac:dyDescent="0.3">
      <c r="A4" s="12" t="s">
        <v>101</v>
      </c>
      <c r="B4" s="13">
        <v>47</v>
      </c>
      <c r="C4" s="9"/>
      <c r="D4" s="10" t="s">
        <v>26</v>
      </c>
      <c r="E4" s="11">
        <v>19</v>
      </c>
    </row>
    <row r="5" spans="1:5" x14ac:dyDescent="0.3">
      <c r="A5" s="12" t="s">
        <v>102</v>
      </c>
      <c r="B5" s="13"/>
      <c r="C5" s="9"/>
      <c r="D5" s="10" t="s">
        <v>26</v>
      </c>
      <c r="E5" s="11">
        <v>69</v>
      </c>
    </row>
    <row r="6" spans="1:5" x14ac:dyDescent="0.3">
      <c r="A6" s="12" t="s">
        <v>103</v>
      </c>
      <c r="B6" s="13">
        <v>141</v>
      </c>
      <c r="C6" s="9"/>
      <c r="D6" s="10" t="s">
        <v>26</v>
      </c>
      <c r="E6" s="11">
        <v>0</v>
      </c>
    </row>
    <row r="7" spans="1:5" x14ac:dyDescent="0.3">
      <c r="A7" s="12" t="s">
        <v>104</v>
      </c>
      <c r="B7" s="13">
        <v>56</v>
      </c>
      <c r="C7" s="9"/>
      <c r="D7" s="10" t="s">
        <v>26</v>
      </c>
      <c r="E7" s="11">
        <v>0</v>
      </c>
    </row>
    <row r="8" spans="1:5" x14ac:dyDescent="0.3">
      <c r="A8" s="12" t="s">
        <v>105</v>
      </c>
      <c r="B8" s="13">
        <v>35</v>
      </c>
      <c r="C8" s="9"/>
      <c r="D8" s="10" t="s">
        <v>26</v>
      </c>
      <c r="E8" s="11">
        <v>0</v>
      </c>
    </row>
    <row r="9" spans="1:5" x14ac:dyDescent="0.3">
      <c r="A9" s="14" t="s">
        <v>106</v>
      </c>
      <c r="B9" s="15">
        <v>26</v>
      </c>
      <c r="C9" s="9"/>
      <c r="D9" s="10" t="s">
        <v>26</v>
      </c>
      <c r="E9" s="11">
        <v>0</v>
      </c>
    </row>
    <row r="10" spans="1:5" ht="6" customHeight="1" x14ac:dyDescent="0.3">
      <c r="A10" s="16"/>
      <c r="B10" s="17"/>
      <c r="C10" s="17"/>
      <c r="D10" s="17"/>
      <c r="E10" s="18"/>
    </row>
    <row r="11" spans="1:5" ht="23.25" customHeight="1" x14ac:dyDescent="0.3">
      <c r="A11" s="284" t="s">
        <v>27</v>
      </c>
      <c r="B11" s="285"/>
      <c r="C11" s="285"/>
      <c r="D11" s="285"/>
      <c r="E11" s="286"/>
    </row>
    <row r="12" spans="1:5" ht="39.75" customHeight="1" x14ac:dyDescent="0.3">
      <c r="A12" s="287" t="s">
        <v>107</v>
      </c>
      <c r="B12" s="288"/>
      <c r="C12" s="288"/>
      <c r="D12" s="288"/>
      <c r="E12" s="289"/>
    </row>
    <row r="13" spans="1:5" ht="23.25" customHeight="1" x14ac:dyDescent="0.3">
      <c r="A13" s="284" t="s">
        <v>28</v>
      </c>
      <c r="B13" s="285"/>
      <c r="C13" s="285"/>
      <c r="D13" s="285"/>
      <c r="E13" s="286"/>
    </row>
    <row r="14" spans="1:5" ht="23.25" customHeight="1" x14ac:dyDescent="0.3">
      <c r="A14" s="287" t="s">
        <v>29</v>
      </c>
      <c r="B14" s="288"/>
      <c r="C14" s="288"/>
      <c r="D14" s="288"/>
      <c r="E14" s="289"/>
    </row>
    <row r="15" spans="1:5" ht="23.25" customHeight="1" x14ac:dyDescent="0.3">
      <c r="A15" s="284" t="s">
        <v>108</v>
      </c>
      <c r="B15" s="285"/>
      <c r="C15" s="285"/>
      <c r="D15" s="285"/>
      <c r="E15" s="286"/>
    </row>
    <row r="16" spans="1:5" ht="23.25" customHeight="1" x14ac:dyDescent="0.3">
      <c r="A16" s="287" t="s">
        <v>109</v>
      </c>
      <c r="B16" s="288"/>
      <c r="C16" s="288"/>
      <c r="D16" s="288"/>
      <c r="E16" s="289"/>
    </row>
    <row r="17" spans="1:5" ht="23.25" customHeight="1" x14ac:dyDescent="0.3">
      <c r="A17" s="284" t="s">
        <v>110</v>
      </c>
      <c r="B17" s="285"/>
      <c r="C17" s="285"/>
      <c r="D17" s="285"/>
      <c r="E17" s="286"/>
    </row>
    <row r="18" spans="1:5" ht="23.25" customHeight="1" x14ac:dyDescent="0.3">
      <c r="A18" s="287" t="s">
        <v>111</v>
      </c>
      <c r="B18" s="288"/>
      <c r="C18" s="288"/>
      <c r="D18" s="288"/>
      <c r="E18" s="289"/>
    </row>
    <row r="19" spans="1:5" ht="23.25" customHeight="1" x14ac:dyDescent="0.3">
      <c r="A19" s="284" t="s">
        <v>2</v>
      </c>
      <c r="B19" s="285"/>
      <c r="C19" s="285"/>
      <c r="D19" s="285"/>
      <c r="E19" s="286"/>
    </row>
    <row r="20" spans="1:5" ht="23.25" customHeight="1" x14ac:dyDescent="0.3">
      <c r="A20" s="287" t="s">
        <v>30</v>
      </c>
      <c r="B20" s="288"/>
      <c r="C20" s="288"/>
      <c r="D20" s="288"/>
      <c r="E20" s="289"/>
    </row>
    <row r="21" spans="1:5" ht="23.25" customHeight="1" x14ac:dyDescent="0.3">
      <c r="A21" s="284" t="s">
        <v>31</v>
      </c>
      <c r="B21" s="285"/>
      <c r="C21" s="285"/>
      <c r="D21" s="285"/>
      <c r="E21" s="286"/>
    </row>
    <row r="22" spans="1:5" x14ac:dyDescent="0.3">
      <c r="A22" s="287" t="s">
        <v>112</v>
      </c>
      <c r="B22" s="288"/>
      <c r="C22" s="288"/>
      <c r="D22" s="288"/>
      <c r="E22" s="289"/>
    </row>
    <row r="23" spans="1:5" x14ac:dyDescent="0.3">
      <c r="A23" s="290" t="s">
        <v>32</v>
      </c>
      <c r="B23" s="291"/>
      <c r="C23" s="291"/>
      <c r="D23" s="291"/>
      <c r="E23" s="292"/>
    </row>
    <row r="24" spans="1:5" x14ac:dyDescent="0.3">
      <c r="A24" s="290" t="s">
        <v>33</v>
      </c>
      <c r="B24" s="291"/>
      <c r="C24" s="291"/>
      <c r="D24" s="291"/>
      <c r="E24" s="292"/>
    </row>
    <row r="25" spans="1:5" x14ac:dyDescent="0.3">
      <c r="A25" s="290" t="s">
        <v>34</v>
      </c>
      <c r="B25" s="291"/>
      <c r="C25" s="291"/>
      <c r="D25" s="291"/>
      <c r="E25" s="292"/>
    </row>
    <row r="26" spans="1:5" x14ac:dyDescent="0.3">
      <c r="A26" s="19" t="s">
        <v>113</v>
      </c>
      <c r="B26" s="320"/>
      <c r="C26" s="320"/>
      <c r="D26" s="320"/>
      <c r="E26" s="321"/>
    </row>
    <row r="27" spans="1:5" x14ac:dyDescent="0.3">
      <c r="A27" s="290" t="s">
        <v>35</v>
      </c>
      <c r="B27" s="291"/>
      <c r="C27" s="291"/>
      <c r="D27" s="291"/>
      <c r="E27" s="292"/>
    </row>
    <row r="28" spans="1:5" x14ac:dyDescent="0.3">
      <c r="A28" s="290" t="s">
        <v>36</v>
      </c>
      <c r="B28" s="291"/>
      <c r="C28" s="291"/>
      <c r="D28" s="291"/>
      <c r="E28" s="292"/>
    </row>
    <row r="29" spans="1:5" x14ac:dyDescent="0.3">
      <c r="A29" s="290" t="s">
        <v>37</v>
      </c>
      <c r="B29" s="291"/>
      <c r="C29" s="291"/>
      <c r="D29" s="291"/>
      <c r="E29" s="292"/>
    </row>
    <row r="30" spans="1:5" x14ac:dyDescent="0.3">
      <c r="A30" s="290" t="s">
        <v>38</v>
      </c>
      <c r="B30" s="291"/>
      <c r="C30" s="291"/>
      <c r="D30" s="291"/>
      <c r="E30" s="292"/>
    </row>
    <row r="31" spans="1:5" ht="21.75" customHeight="1" x14ac:dyDescent="0.3">
      <c r="A31" s="290" t="s">
        <v>39</v>
      </c>
      <c r="B31" s="291"/>
      <c r="C31" s="291"/>
      <c r="D31" s="291"/>
      <c r="E31" s="292"/>
    </row>
    <row r="32" spans="1:5" ht="22.5" customHeight="1" x14ac:dyDescent="0.3">
      <c r="A32" s="284" t="s">
        <v>40</v>
      </c>
      <c r="B32" s="285"/>
      <c r="C32" s="285"/>
      <c r="D32" s="285"/>
      <c r="E32" s="286"/>
    </row>
    <row r="33" spans="1:5" ht="22.5" customHeight="1" x14ac:dyDescent="0.3">
      <c r="A33" s="287" t="s">
        <v>41</v>
      </c>
      <c r="B33" s="288"/>
      <c r="C33" s="288"/>
      <c r="D33" s="288"/>
      <c r="E33" s="289"/>
    </row>
    <row r="34" spans="1:5" ht="39" customHeight="1" x14ac:dyDescent="0.3">
      <c r="A34" s="287" t="s">
        <v>42</v>
      </c>
      <c r="B34" s="288"/>
      <c r="C34" s="288"/>
      <c r="D34" s="288"/>
      <c r="E34" s="289"/>
    </row>
    <row r="35" spans="1:5" ht="22.5" customHeight="1" x14ac:dyDescent="0.3">
      <c r="A35" s="284" t="s">
        <v>43</v>
      </c>
      <c r="B35" s="285"/>
      <c r="C35" s="285"/>
      <c r="D35" s="285"/>
      <c r="E35" s="286"/>
    </row>
    <row r="36" spans="1:5" ht="45" customHeight="1" x14ac:dyDescent="0.3">
      <c r="A36" s="287" t="s">
        <v>44</v>
      </c>
      <c r="B36" s="288"/>
      <c r="C36" s="288"/>
      <c r="D36" s="288"/>
      <c r="E36" s="289"/>
    </row>
    <row r="37" spans="1:5" ht="22.5" customHeight="1" x14ac:dyDescent="0.3">
      <c r="A37" s="308" t="s">
        <v>45</v>
      </c>
      <c r="B37" s="309"/>
      <c r="C37" s="309"/>
      <c r="D37" s="309"/>
      <c r="E37" s="310"/>
    </row>
    <row r="38" spans="1:5" x14ac:dyDescent="0.3">
      <c r="A38" s="317" t="s">
        <v>46</v>
      </c>
      <c r="B38" s="318"/>
      <c r="C38" s="318"/>
      <c r="D38" s="318"/>
      <c r="E38" s="319"/>
    </row>
    <row r="39" spans="1:5" x14ac:dyDescent="0.3">
      <c r="A39" s="317" t="s">
        <v>47</v>
      </c>
      <c r="B39" s="318"/>
      <c r="C39" s="318"/>
      <c r="D39" s="318"/>
      <c r="E39" s="319"/>
    </row>
    <row r="40" spans="1:5" x14ac:dyDescent="0.3">
      <c r="A40" s="317" t="s">
        <v>48</v>
      </c>
      <c r="B40" s="318"/>
      <c r="C40" s="318"/>
      <c r="D40" s="318"/>
      <c r="E40" s="319"/>
    </row>
    <row r="41" spans="1:5" x14ac:dyDescent="0.3">
      <c r="A41" s="317" t="s">
        <v>49</v>
      </c>
      <c r="B41" s="318"/>
      <c r="C41" s="318"/>
      <c r="D41" s="318"/>
      <c r="E41" s="319"/>
    </row>
    <row r="42" spans="1:5" x14ac:dyDescent="0.3">
      <c r="A42" s="308" t="s">
        <v>50</v>
      </c>
      <c r="B42" s="309"/>
      <c r="C42" s="309"/>
      <c r="D42" s="309"/>
      <c r="E42" s="310"/>
    </row>
    <row r="43" spans="1:5" x14ac:dyDescent="0.3">
      <c r="A43" s="308" t="s">
        <v>51</v>
      </c>
      <c r="B43" s="309"/>
      <c r="C43" s="309"/>
      <c r="D43" s="309"/>
      <c r="E43" s="310"/>
    </row>
    <row r="44" spans="1:5" x14ac:dyDescent="0.3">
      <c r="A44" s="308" t="s">
        <v>52</v>
      </c>
      <c r="B44" s="309"/>
      <c r="C44" s="309"/>
      <c r="D44" s="309"/>
      <c r="E44" s="310"/>
    </row>
    <row r="45" spans="1:5" x14ac:dyDescent="0.3">
      <c r="A45" s="308" t="s">
        <v>53</v>
      </c>
      <c r="B45" s="309"/>
      <c r="C45" s="309"/>
      <c r="D45" s="309"/>
      <c r="E45" s="310"/>
    </row>
    <row r="46" spans="1:5" x14ac:dyDescent="0.3">
      <c r="A46" s="308" t="s">
        <v>54</v>
      </c>
      <c r="B46" s="309"/>
      <c r="C46" s="309"/>
      <c r="D46" s="309"/>
      <c r="E46" s="310"/>
    </row>
    <row r="47" spans="1:5" x14ac:dyDescent="0.3">
      <c r="A47" s="308" t="s">
        <v>55</v>
      </c>
      <c r="B47" s="309"/>
      <c r="C47" s="309"/>
      <c r="D47" s="309"/>
      <c r="E47" s="310"/>
    </row>
    <row r="48" spans="1:5" x14ac:dyDescent="0.3">
      <c r="A48" s="308" t="s">
        <v>56</v>
      </c>
      <c r="B48" s="309"/>
      <c r="C48" s="309"/>
      <c r="D48" s="309"/>
      <c r="E48" s="310"/>
    </row>
    <row r="49" spans="1:5" x14ac:dyDescent="0.3">
      <c r="A49" s="308" t="s">
        <v>57</v>
      </c>
      <c r="B49" s="309"/>
      <c r="C49" s="309"/>
      <c r="D49" s="309"/>
      <c r="E49" s="310"/>
    </row>
    <row r="50" spans="1:5" x14ac:dyDescent="0.3">
      <c r="A50" s="308" t="s">
        <v>58</v>
      </c>
      <c r="B50" s="309"/>
      <c r="C50" s="309"/>
      <c r="D50" s="309"/>
      <c r="E50" s="310"/>
    </row>
    <row r="51" spans="1:5" ht="15.6" x14ac:dyDescent="0.3">
      <c r="A51" s="311" t="s">
        <v>59</v>
      </c>
      <c r="B51" s="312"/>
      <c r="C51" s="312"/>
      <c r="D51" s="312"/>
      <c r="E51" s="313"/>
    </row>
    <row r="52" spans="1:5" ht="24" customHeight="1" x14ac:dyDescent="0.3">
      <c r="A52" s="284" t="s">
        <v>3</v>
      </c>
      <c r="B52" s="285"/>
      <c r="C52" s="285"/>
      <c r="D52" s="285"/>
      <c r="E52" s="286"/>
    </row>
    <row r="53" spans="1:5" ht="29.25" customHeight="1" x14ac:dyDescent="0.3">
      <c r="A53" s="314" t="s">
        <v>60</v>
      </c>
      <c r="B53" s="315"/>
      <c r="C53" s="315"/>
      <c r="D53" s="315"/>
      <c r="E53" s="316"/>
    </row>
    <row r="54" spans="1:5" ht="24" customHeight="1" x14ac:dyDescent="0.3">
      <c r="A54" s="287" t="s">
        <v>61</v>
      </c>
      <c r="B54" s="288"/>
      <c r="C54" s="288"/>
      <c r="D54" s="288"/>
      <c r="E54" s="289"/>
    </row>
    <row r="55" spans="1:5" ht="24" customHeight="1" x14ac:dyDescent="0.3">
      <c r="A55" s="287" t="s">
        <v>62</v>
      </c>
      <c r="B55" s="288"/>
      <c r="C55" s="288"/>
      <c r="D55" s="288"/>
      <c r="E55" s="289"/>
    </row>
    <row r="56" spans="1:5" ht="24" customHeight="1" x14ac:dyDescent="0.3">
      <c r="A56" s="293" t="s">
        <v>63</v>
      </c>
      <c r="B56" s="294"/>
      <c r="C56" s="294"/>
      <c r="D56" s="294"/>
      <c r="E56" s="295"/>
    </row>
    <row r="57" spans="1:5" ht="24" customHeight="1" x14ac:dyDescent="0.3">
      <c r="A57" s="284" t="s">
        <v>64</v>
      </c>
      <c r="B57" s="285"/>
      <c r="C57" s="285"/>
      <c r="D57" s="285"/>
      <c r="E57" s="286"/>
    </row>
    <row r="58" spans="1:5" ht="24" customHeight="1" x14ac:dyDescent="0.3">
      <c r="A58" s="302" t="s">
        <v>65</v>
      </c>
      <c r="B58" s="303"/>
      <c r="C58" s="303"/>
      <c r="D58" s="303"/>
      <c r="E58" s="304"/>
    </row>
    <row r="59" spans="1:5" ht="44.25" customHeight="1" x14ac:dyDescent="0.3">
      <c r="A59" s="287" t="s">
        <v>66</v>
      </c>
      <c r="B59" s="288"/>
      <c r="C59" s="288"/>
      <c r="D59" s="288"/>
      <c r="E59" s="289"/>
    </row>
    <row r="60" spans="1:5" ht="24" customHeight="1" x14ac:dyDescent="0.3">
      <c r="A60" s="284" t="s">
        <v>67</v>
      </c>
      <c r="B60" s="285"/>
      <c r="C60" s="285"/>
      <c r="D60" s="285"/>
      <c r="E60" s="286"/>
    </row>
    <row r="61" spans="1:5" ht="32.25" customHeight="1" x14ac:dyDescent="0.3">
      <c r="A61" s="287" t="s">
        <v>68</v>
      </c>
      <c r="B61" s="288"/>
      <c r="C61" s="288"/>
      <c r="D61" s="288"/>
      <c r="E61" s="289"/>
    </row>
    <row r="62" spans="1:5" ht="24" customHeight="1" x14ac:dyDescent="0.3">
      <c r="A62" s="287" t="s">
        <v>69</v>
      </c>
      <c r="B62" s="288"/>
      <c r="C62" s="288"/>
      <c r="D62" s="288"/>
      <c r="E62" s="289"/>
    </row>
    <row r="63" spans="1:5" ht="24" customHeight="1" x14ac:dyDescent="0.3">
      <c r="A63" s="284" t="s">
        <v>6</v>
      </c>
      <c r="B63" s="285"/>
      <c r="C63" s="285"/>
      <c r="D63" s="285"/>
      <c r="E63" s="286"/>
    </row>
    <row r="64" spans="1:5" ht="24" customHeight="1" x14ac:dyDescent="0.3">
      <c r="A64" s="287" t="s">
        <v>70</v>
      </c>
      <c r="B64" s="288"/>
      <c r="C64" s="288"/>
      <c r="D64" s="288"/>
      <c r="E64" s="289"/>
    </row>
    <row r="65" spans="1:5" ht="24" customHeight="1" x14ac:dyDescent="0.3">
      <c r="A65" s="305" t="s">
        <v>71</v>
      </c>
      <c r="B65" s="306"/>
      <c r="C65" s="306"/>
      <c r="D65" s="306"/>
      <c r="E65" s="307"/>
    </row>
    <row r="66" spans="1:5" ht="24" customHeight="1" x14ac:dyDescent="0.3">
      <c r="A66" s="290" t="s">
        <v>72</v>
      </c>
      <c r="B66" s="291"/>
      <c r="C66" s="291"/>
      <c r="D66" s="291"/>
      <c r="E66" s="292"/>
    </row>
    <row r="67" spans="1:5" ht="24" customHeight="1" x14ac:dyDescent="0.3">
      <c r="A67" s="290" t="s">
        <v>73</v>
      </c>
      <c r="B67" s="291"/>
      <c r="C67" s="291"/>
      <c r="D67" s="291"/>
      <c r="E67" s="292"/>
    </row>
    <row r="68" spans="1:5" ht="24" customHeight="1" x14ac:dyDescent="0.3">
      <c r="A68" s="284" t="s">
        <v>74</v>
      </c>
      <c r="B68" s="285"/>
      <c r="C68" s="285"/>
      <c r="D68" s="285"/>
      <c r="E68" s="286"/>
    </row>
    <row r="69" spans="1:5" ht="27" customHeight="1" x14ac:dyDescent="0.3">
      <c r="A69" s="290" t="s">
        <v>75</v>
      </c>
      <c r="B69" s="291"/>
      <c r="C69" s="291"/>
      <c r="D69" s="291"/>
      <c r="E69" s="292"/>
    </row>
    <row r="70" spans="1:5" ht="27" customHeight="1" x14ac:dyDescent="0.3">
      <c r="A70" s="290" t="s">
        <v>76</v>
      </c>
      <c r="B70" s="291"/>
      <c r="C70" s="291"/>
      <c r="D70" s="291"/>
      <c r="E70" s="292"/>
    </row>
    <row r="71" spans="1:5" ht="27" customHeight="1" x14ac:dyDescent="0.3">
      <c r="A71" s="290" t="s">
        <v>77</v>
      </c>
      <c r="B71" s="291"/>
      <c r="C71" s="291"/>
      <c r="D71" s="291"/>
      <c r="E71" s="292"/>
    </row>
    <row r="72" spans="1:5" ht="27" customHeight="1" x14ac:dyDescent="0.3">
      <c r="A72" s="290" t="s">
        <v>78</v>
      </c>
      <c r="B72" s="291"/>
      <c r="C72" s="291"/>
      <c r="D72" s="291"/>
      <c r="E72" s="292"/>
    </row>
    <row r="73" spans="1:5" ht="27" customHeight="1" x14ac:dyDescent="0.3">
      <c r="A73" s="290" t="s">
        <v>79</v>
      </c>
      <c r="B73" s="291"/>
      <c r="C73" s="291"/>
      <c r="D73" s="291"/>
      <c r="E73" s="292"/>
    </row>
    <row r="74" spans="1:5" ht="27" customHeight="1" x14ac:dyDescent="0.3">
      <c r="A74" s="290" t="s">
        <v>80</v>
      </c>
      <c r="B74" s="291"/>
      <c r="C74" s="291"/>
      <c r="D74" s="291"/>
      <c r="E74" s="292"/>
    </row>
    <row r="75" spans="1:5" ht="27" customHeight="1" x14ac:dyDescent="0.3">
      <c r="A75" s="299" t="s">
        <v>81</v>
      </c>
      <c r="B75" s="300"/>
      <c r="C75" s="300"/>
      <c r="D75" s="300"/>
      <c r="E75" s="301"/>
    </row>
    <row r="76" spans="1:5" ht="27" customHeight="1" x14ac:dyDescent="0.3">
      <c r="A76" s="287" t="s">
        <v>82</v>
      </c>
      <c r="B76" s="288"/>
      <c r="C76" s="288"/>
      <c r="D76" s="288"/>
      <c r="E76" s="289"/>
    </row>
    <row r="77" spans="1:5" ht="27" customHeight="1" x14ac:dyDescent="0.3">
      <c r="A77" s="290" t="s">
        <v>83</v>
      </c>
      <c r="B77" s="291"/>
      <c r="C77" s="291"/>
      <c r="D77" s="291"/>
      <c r="E77" s="292"/>
    </row>
    <row r="78" spans="1:5" ht="27" customHeight="1" x14ac:dyDescent="0.3">
      <c r="A78" s="290" t="s">
        <v>84</v>
      </c>
      <c r="B78" s="291"/>
      <c r="C78" s="291"/>
      <c r="D78" s="291"/>
      <c r="E78" s="292"/>
    </row>
    <row r="79" spans="1:5" ht="27" customHeight="1" x14ac:dyDescent="0.3">
      <c r="A79" s="290" t="s">
        <v>85</v>
      </c>
      <c r="B79" s="291"/>
      <c r="C79" s="291"/>
      <c r="D79" s="291"/>
      <c r="E79" s="292"/>
    </row>
    <row r="80" spans="1:5" ht="27" customHeight="1" x14ac:dyDescent="0.3">
      <c r="A80" s="290" t="s">
        <v>86</v>
      </c>
      <c r="B80" s="291"/>
      <c r="C80" s="291"/>
      <c r="D80" s="291"/>
      <c r="E80" s="292"/>
    </row>
    <row r="81" spans="1:5" ht="27" customHeight="1" x14ac:dyDescent="0.3">
      <c r="A81" s="290" t="s">
        <v>87</v>
      </c>
      <c r="B81" s="291"/>
      <c r="C81" s="291"/>
      <c r="D81" s="291"/>
      <c r="E81" s="292"/>
    </row>
    <row r="82" spans="1:5" ht="27" customHeight="1" x14ac:dyDescent="0.3">
      <c r="A82" s="284" t="s">
        <v>88</v>
      </c>
      <c r="B82" s="285"/>
      <c r="C82" s="285"/>
      <c r="D82" s="285"/>
      <c r="E82" s="286"/>
    </row>
    <row r="83" spans="1:5" ht="27" customHeight="1" x14ac:dyDescent="0.3">
      <c r="A83" s="287" t="s">
        <v>89</v>
      </c>
      <c r="B83" s="288"/>
      <c r="C83" s="288"/>
      <c r="D83" s="288"/>
      <c r="E83" s="289"/>
    </row>
    <row r="84" spans="1:5" ht="27" customHeight="1" x14ac:dyDescent="0.3">
      <c r="A84" s="293" t="s">
        <v>90</v>
      </c>
      <c r="B84" s="294"/>
      <c r="C84" s="294"/>
      <c r="D84" s="294"/>
      <c r="E84" s="295"/>
    </row>
    <row r="85" spans="1:5" ht="27" customHeight="1" x14ac:dyDescent="0.3">
      <c r="A85" s="284" t="s">
        <v>91</v>
      </c>
      <c r="B85" s="285"/>
      <c r="C85" s="285"/>
      <c r="D85" s="285"/>
      <c r="E85" s="286"/>
    </row>
    <row r="86" spans="1:5" ht="48" customHeight="1" x14ac:dyDescent="0.3">
      <c r="A86" s="296" t="s">
        <v>92</v>
      </c>
      <c r="B86" s="297"/>
      <c r="C86" s="297"/>
      <c r="D86" s="297"/>
      <c r="E86" s="298"/>
    </row>
    <row r="87" spans="1:5" ht="27" customHeight="1" x14ac:dyDescent="0.3">
      <c r="A87" s="284" t="s">
        <v>13</v>
      </c>
      <c r="B87" s="285"/>
      <c r="C87" s="285"/>
      <c r="D87" s="285"/>
      <c r="E87" s="286"/>
    </row>
    <row r="88" spans="1:5" ht="46.5" customHeight="1" x14ac:dyDescent="0.3">
      <c r="A88" s="287" t="s">
        <v>93</v>
      </c>
      <c r="B88" s="288"/>
      <c r="C88" s="288"/>
      <c r="D88" s="288"/>
      <c r="E88" s="289"/>
    </row>
    <row r="89" spans="1:5" ht="18.75" customHeight="1" thickBot="1" x14ac:dyDescent="0.35">
      <c r="A89" s="20"/>
      <c r="B89" s="21"/>
      <c r="C89" s="21"/>
      <c r="D89" s="21"/>
      <c r="E89" s="22"/>
    </row>
  </sheetData>
  <mergeCells count="80">
    <mergeCell ref="A20:E20"/>
    <mergeCell ref="A1:E1"/>
    <mergeCell ref="A2:E2"/>
    <mergeCell ref="A11:E11"/>
    <mergeCell ref="A12:E12"/>
    <mergeCell ref="A13:E13"/>
    <mergeCell ref="A14:E14"/>
    <mergeCell ref="A15:E15"/>
    <mergeCell ref="A16:E16"/>
    <mergeCell ref="A17:E17"/>
    <mergeCell ref="A18:E18"/>
    <mergeCell ref="A19:E19"/>
    <mergeCell ref="A32:E32"/>
    <mergeCell ref="A21:E21"/>
    <mergeCell ref="A22:E22"/>
    <mergeCell ref="A23:E23"/>
    <mergeCell ref="A24:E24"/>
    <mergeCell ref="A25:E25"/>
    <mergeCell ref="B26:E26"/>
    <mergeCell ref="A27:E27"/>
    <mergeCell ref="A28:E28"/>
    <mergeCell ref="A29:E29"/>
    <mergeCell ref="A30:E30"/>
    <mergeCell ref="A31:E31"/>
    <mergeCell ref="A44:E44"/>
    <mergeCell ref="A33:E33"/>
    <mergeCell ref="A34:E34"/>
    <mergeCell ref="A35:E35"/>
    <mergeCell ref="A36:E36"/>
    <mergeCell ref="A37:E37"/>
    <mergeCell ref="A38:E38"/>
    <mergeCell ref="A39:E39"/>
    <mergeCell ref="A40:E40"/>
    <mergeCell ref="A41:E41"/>
    <mergeCell ref="A42:E42"/>
    <mergeCell ref="A43:E43"/>
    <mergeCell ref="A56:E56"/>
    <mergeCell ref="A45:E45"/>
    <mergeCell ref="A46:E46"/>
    <mergeCell ref="A47:E47"/>
    <mergeCell ref="A48:E48"/>
    <mergeCell ref="A49:E49"/>
    <mergeCell ref="A50:E50"/>
    <mergeCell ref="A51:E51"/>
    <mergeCell ref="A52:E52"/>
    <mergeCell ref="A53:E53"/>
    <mergeCell ref="A54:E54"/>
    <mergeCell ref="A55:E55"/>
    <mergeCell ref="A68:E68"/>
    <mergeCell ref="A57:E57"/>
    <mergeCell ref="A58:E58"/>
    <mergeCell ref="A59:E59"/>
    <mergeCell ref="A60:E60"/>
    <mergeCell ref="A61:E61"/>
    <mergeCell ref="A62:E62"/>
    <mergeCell ref="A63:E63"/>
    <mergeCell ref="A64:E64"/>
    <mergeCell ref="A65:E65"/>
    <mergeCell ref="A66:E66"/>
    <mergeCell ref="A67:E67"/>
    <mergeCell ref="A80:E80"/>
    <mergeCell ref="A69:E69"/>
    <mergeCell ref="A70:E70"/>
    <mergeCell ref="A71:E71"/>
    <mergeCell ref="A72:E72"/>
    <mergeCell ref="A73:E73"/>
    <mergeCell ref="A74:E74"/>
    <mergeCell ref="A75:E75"/>
    <mergeCell ref="A76:E76"/>
    <mergeCell ref="A77:E77"/>
    <mergeCell ref="A78:E78"/>
    <mergeCell ref="A79:E79"/>
    <mergeCell ref="A87:E87"/>
    <mergeCell ref="A88:E88"/>
    <mergeCell ref="A81:E81"/>
    <mergeCell ref="A82:E82"/>
    <mergeCell ref="A83:E83"/>
    <mergeCell ref="A84:E84"/>
    <mergeCell ref="A85:E85"/>
    <mergeCell ref="A86:E86"/>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120D03-CCE9-42B2-BB22-22F88E72C3EB}">
  <sheetPr>
    <tabColor theme="4" tint="-0.249977111117893"/>
  </sheetPr>
  <dimension ref="A1:N34"/>
  <sheetViews>
    <sheetView workbookViewId="0">
      <selection activeCell="P12" sqref="P12"/>
    </sheetView>
  </sheetViews>
  <sheetFormatPr defaultRowHeight="14.4" x14ac:dyDescent="0.3"/>
  <cols>
    <col min="1" max="1" width="32.44140625" customWidth="1"/>
    <col min="2" max="2" width="10.44140625" style="2" customWidth="1"/>
    <col min="3" max="3" width="8.6640625" style="2" customWidth="1"/>
    <col min="4" max="4" width="10.33203125" customWidth="1"/>
    <col min="5" max="5" width="9.44140625" customWidth="1"/>
    <col min="6" max="11" width="10.33203125" customWidth="1"/>
    <col min="12" max="13" width="8.6640625" customWidth="1"/>
    <col min="14" max="14" width="13.5546875" customWidth="1"/>
  </cols>
  <sheetData>
    <row r="1" spans="1:14" s="3" customFormat="1" ht="21.75" customHeight="1" x14ac:dyDescent="0.35">
      <c r="A1" s="282" t="s">
        <v>24</v>
      </c>
      <c r="B1" s="283"/>
      <c r="C1" s="283"/>
      <c r="D1" s="283"/>
      <c r="E1" s="283"/>
      <c r="F1" s="283"/>
      <c r="G1" s="283"/>
      <c r="H1" s="283"/>
      <c r="I1" s="283"/>
      <c r="J1" s="283"/>
      <c r="K1" s="283"/>
      <c r="L1" s="283"/>
      <c r="M1" s="283"/>
    </row>
    <row r="2" spans="1:14" ht="28.8" x14ac:dyDescent="0.3">
      <c r="A2" s="219" t="s">
        <v>1</v>
      </c>
      <c r="B2" s="230" t="s">
        <v>119</v>
      </c>
      <c r="C2" s="230" t="s">
        <v>118</v>
      </c>
      <c r="D2" s="119" t="s">
        <v>153</v>
      </c>
      <c r="E2" s="119" t="s">
        <v>190</v>
      </c>
      <c r="F2" s="119" t="s">
        <v>193</v>
      </c>
      <c r="G2" s="119" t="s">
        <v>247</v>
      </c>
      <c r="H2" s="119" t="s">
        <v>285</v>
      </c>
      <c r="I2" s="119" t="s">
        <v>288</v>
      </c>
      <c r="J2" s="119" t="s">
        <v>341</v>
      </c>
      <c r="K2" s="119" t="s">
        <v>349</v>
      </c>
      <c r="L2" s="119" t="s">
        <v>378</v>
      </c>
      <c r="M2" s="119" t="s">
        <v>415</v>
      </c>
    </row>
    <row r="3" spans="1:14" x14ac:dyDescent="0.3">
      <c r="A3" s="220" t="s">
        <v>0</v>
      </c>
      <c r="B3" s="139">
        <v>99.058333333333337</v>
      </c>
      <c r="C3" s="139">
        <v>99.09416666666668</v>
      </c>
      <c r="D3" s="139">
        <v>98.997500000000002</v>
      </c>
      <c r="E3" s="139">
        <v>99.144166666666692</v>
      </c>
      <c r="F3" s="139">
        <v>99.118333333333339</v>
      </c>
      <c r="G3" s="139">
        <v>99.096666666666678</v>
      </c>
      <c r="H3" s="139">
        <v>99.202500000000001</v>
      </c>
      <c r="I3" s="139">
        <v>99.110000000000014</v>
      </c>
      <c r="J3" s="139">
        <v>98.96583333333335</v>
      </c>
      <c r="K3" s="139">
        <f>AVERAGE(Table1527[[#This Row],[Feb.
2020]:[Jan.
2020]])</f>
        <v>98.265000000000001</v>
      </c>
      <c r="L3" s="139">
        <v>98.801666666666662</v>
      </c>
      <c r="M3" s="139">
        <v>98.847500000000011</v>
      </c>
    </row>
    <row r="4" spans="1:14" x14ac:dyDescent="0.3">
      <c r="A4" s="102" t="s">
        <v>2</v>
      </c>
      <c r="B4" s="139">
        <v>1.75</v>
      </c>
      <c r="C4" s="139">
        <v>1.6666666666666667</v>
      </c>
      <c r="D4" s="139">
        <v>1.6666666666666667</v>
      </c>
      <c r="E4" s="139">
        <v>1.4166666666666667</v>
      </c>
      <c r="F4" s="139">
        <v>1.25</v>
      </c>
      <c r="G4" s="139">
        <v>1.5</v>
      </c>
      <c r="H4" s="139">
        <v>1.4166666666666667</v>
      </c>
      <c r="I4" s="139">
        <v>1.6666666666666667</v>
      </c>
      <c r="J4" s="139">
        <v>1.8333333333333333</v>
      </c>
      <c r="K4" s="139">
        <f>AVERAGE(Table1527[[#This Row],[Feb.
2020]:[Jan.
2020]])</f>
        <v>3.5</v>
      </c>
      <c r="L4" s="139">
        <v>2.1666666666666665</v>
      </c>
      <c r="M4" s="139">
        <v>2.1666666666666665</v>
      </c>
    </row>
    <row r="5" spans="1:14" x14ac:dyDescent="0.3">
      <c r="A5" s="102" t="s">
        <v>3</v>
      </c>
      <c r="B5" s="139">
        <v>1.75</v>
      </c>
      <c r="C5" s="139">
        <v>1.6666666666666667</v>
      </c>
      <c r="D5" s="139">
        <v>1.5</v>
      </c>
      <c r="E5" s="139">
        <v>1.1666666666666667</v>
      </c>
      <c r="F5" s="139">
        <v>1.3333333333333333</v>
      </c>
      <c r="G5" s="139">
        <v>1.4166666666666667</v>
      </c>
      <c r="H5" s="139">
        <v>1.3333333333333333</v>
      </c>
      <c r="I5" s="139">
        <v>1.5</v>
      </c>
      <c r="J5" s="139">
        <v>1.6666666666666667</v>
      </c>
      <c r="K5" s="139">
        <f>AVERAGE(Table1527[[#This Row],[Feb.
2020]:[Jan.
2020]])</f>
        <v>3</v>
      </c>
      <c r="L5" s="139">
        <v>1.9166666666666667</v>
      </c>
      <c r="M5" s="139">
        <v>1.9166666666666667</v>
      </c>
    </row>
    <row r="6" spans="1:14" x14ac:dyDescent="0.3">
      <c r="A6" s="102" t="s">
        <v>4</v>
      </c>
      <c r="B6" s="139">
        <v>1.25</v>
      </c>
      <c r="C6" s="139">
        <v>1.5</v>
      </c>
      <c r="D6" s="139">
        <v>1.5833333333333333</v>
      </c>
      <c r="E6" s="139">
        <v>1.75</v>
      </c>
      <c r="F6" s="139">
        <v>1.75</v>
      </c>
      <c r="G6" s="139">
        <v>1.9166666666666667</v>
      </c>
      <c r="H6" s="139">
        <v>1.9166666666666667</v>
      </c>
      <c r="I6" s="139">
        <v>2</v>
      </c>
      <c r="J6" s="139">
        <v>2</v>
      </c>
      <c r="K6" s="139">
        <f>AVERAGE(Table1527[[#This Row],[Feb.
2020]:[Jan.
2020]])</f>
        <v>1.5</v>
      </c>
      <c r="L6" s="139">
        <v>1.8333333333333333</v>
      </c>
      <c r="M6" s="139">
        <v>1.6666666666666667</v>
      </c>
    </row>
    <row r="7" spans="1:14" x14ac:dyDescent="0.3">
      <c r="A7" s="102" t="s">
        <v>5</v>
      </c>
      <c r="B7" s="139">
        <v>1.25</v>
      </c>
      <c r="C7" s="139">
        <v>1.3333333333333333</v>
      </c>
      <c r="D7" s="139">
        <v>1.4166666666666667</v>
      </c>
      <c r="E7" s="139">
        <v>1.4166666666666667</v>
      </c>
      <c r="F7" s="139">
        <v>1.4166666666666667</v>
      </c>
      <c r="G7" s="139">
        <v>1.5</v>
      </c>
      <c r="H7" s="139">
        <v>1.5833333333333333</v>
      </c>
      <c r="I7" s="139">
        <v>2.5</v>
      </c>
      <c r="J7" s="139">
        <v>1.5</v>
      </c>
      <c r="K7" s="139">
        <f>AVERAGE(Table1527[[#This Row],[Feb.
2020]:[Jan.
2020]])</f>
        <v>1.5</v>
      </c>
      <c r="L7" s="139">
        <v>1.75</v>
      </c>
      <c r="M7" s="139">
        <v>1.75</v>
      </c>
    </row>
    <row r="8" spans="1:14" x14ac:dyDescent="0.3">
      <c r="A8" s="102" t="s">
        <v>6</v>
      </c>
      <c r="B8" s="139">
        <v>2.1666666666666665</v>
      </c>
      <c r="C8" s="139">
        <v>2.4166666666666665</v>
      </c>
      <c r="D8" s="139">
        <v>2.5833333333333335</v>
      </c>
      <c r="E8" s="139">
        <v>2.5833333333333335</v>
      </c>
      <c r="F8" s="139">
        <v>2.5833333333333335</v>
      </c>
      <c r="G8" s="139">
        <v>2.75</v>
      </c>
      <c r="H8" s="139">
        <v>2.75</v>
      </c>
      <c r="I8" s="139">
        <v>2.75</v>
      </c>
      <c r="J8" s="139">
        <v>2.75</v>
      </c>
      <c r="K8" s="139">
        <f>AVERAGE(Table1527[[#This Row],[Feb.
2020]:[Jan.
2020]])</f>
        <v>3</v>
      </c>
      <c r="L8" s="139">
        <v>3</v>
      </c>
      <c r="M8" s="139">
        <v>3</v>
      </c>
    </row>
    <row r="9" spans="1:14" x14ac:dyDescent="0.3">
      <c r="A9" s="102" t="s">
        <v>7</v>
      </c>
      <c r="B9" s="139">
        <v>2.1666666666666665</v>
      </c>
      <c r="C9" s="139">
        <v>2.25</v>
      </c>
      <c r="D9" s="139">
        <v>2.5</v>
      </c>
      <c r="E9" s="139">
        <v>2.5833333333333335</v>
      </c>
      <c r="F9" s="139">
        <v>2.5833333333333335</v>
      </c>
      <c r="G9" s="139">
        <v>2.3333333333333335</v>
      </c>
      <c r="H9" s="139">
        <v>1.8333333333333333</v>
      </c>
      <c r="I9" s="139">
        <v>1.6666666666666667</v>
      </c>
      <c r="J9" s="139">
        <v>1.75</v>
      </c>
      <c r="K9" s="139">
        <f>AVERAGE(Table1527[[#This Row],[Feb.
2020]:[Jan.
2020]])</f>
        <v>3</v>
      </c>
      <c r="L9" s="139">
        <v>1.8333333333333333</v>
      </c>
      <c r="M9" s="139">
        <v>1.9166666666666667</v>
      </c>
    </row>
    <row r="10" spans="1:14" x14ac:dyDescent="0.3">
      <c r="A10" s="102" t="s">
        <v>8</v>
      </c>
      <c r="B10" s="139">
        <v>0.16666666666666666</v>
      </c>
      <c r="C10" s="139">
        <v>0.25</v>
      </c>
      <c r="D10" s="139">
        <v>0.41666666666666669</v>
      </c>
      <c r="E10" s="139">
        <v>0.5</v>
      </c>
      <c r="F10" s="139">
        <v>0.58333333333333337</v>
      </c>
      <c r="G10" s="139">
        <v>0.58333333333333337</v>
      </c>
      <c r="H10" s="139">
        <v>0.83333333333333337</v>
      </c>
      <c r="I10" s="139">
        <v>0.91666666666666663</v>
      </c>
      <c r="J10" s="139">
        <v>0.91666666666666663</v>
      </c>
      <c r="K10" s="139">
        <f>AVERAGE(Table1527[[#This Row],[Feb.
2020]:[Jan.
2020]])</f>
        <v>1</v>
      </c>
      <c r="L10" s="139">
        <v>1.0833333333333333</v>
      </c>
      <c r="M10" s="139">
        <v>1.0833333333333333</v>
      </c>
    </row>
    <row r="11" spans="1:14" x14ac:dyDescent="0.3">
      <c r="A11" s="102" t="s">
        <v>9</v>
      </c>
      <c r="B11" s="139">
        <v>2.3333333333333335</v>
      </c>
      <c r="C11" s="139">
        <v>2.3333333333333335</v>
      </c>
      <c r="D11" s="139">
        <v>2.9166666666666665</v>
      </c>
      <c r="E11" s="139">
        <v>3.0833333333333335</v>
      </c>
      <c r="F11" s="139">
        <v>3.25</v>
      </c>
      <c r="G11" s="139">
        <v>3.4166666666666665</v>
      </c>
      <c r="H11" s="139">
        <v>3.4166666666666665</v>
      </c>
      <c r="I11" s="139">
        <v>3.3333333333333335</v>
      </c>
      <c r="J11" s="139">
        <v>3.3333333333333335</v>
      </c>
      <c r="K11" s="139">
        <f>AVERAGE(Table1527[[#This Row],[Feb.
2020]:[Jan.
2020]])</f>
        <v>1</v>
      </c>
      <c r="L11" s="139">
        <v>1.25</v>
      </c>
      <c r="M11" s="139">
        <v>1.25</v>
      </c>
    </row>
    <row r="12" spans="1:14" x14ac:dyDescent="0.3">
      <c r="A12" s="102" t="s">
        <v>417</v>
      </c>
      <c r="B12" s="139">
        <v>0</v>
      </c>
      <c r="C12" s="139">
        <v>0</v>
      </c>
      <c r="D12" s="139">
        <v>8.3333333333333329E-2</v>
      </c>
      <c r="E12" s="139">
        <v>8.3333333333333329E-2</v>
      </c>
      <c r="F12" s="139">
        <v>8.3333333333333329E-2</v>
      </c>
      <c r="G12" s="139">
        <v>8.3333333333333329E-2</v>
      </c>
      <c r="H12" s="139">
        <v>8.3333333333333329E-2</v>
      </c>
      <c r="I12" s="139">
        <v>0.16666666666666666</v>
      </c>
      <c r="J12" s="139">
        <v>0.16666666666666666</v>
      </c>
      <c r="K12" s="139">
        <f>AVERAGE(Table1527[[#This Row],[Feb.
2020]:[Jan.
2020]])</f>
        <v>0.5</v>
      </c>
      <c r="L12" s="139">
        <v>0.25</v>
      </c>
      <c r="M12" s="139">
        <v>0.25</v>
      </c>
    </row>
    <row r="13" spans="1:14" x14ac:dyDescent="0.3">
      <c r="A13" s="102" t="s">
        <v>11</v>
      </c>
      <c r="B13" s="139">
        <v>0.16666666666666666</v>
      </c>
      <c r="C13" s="139">
        <v>0.33333333333333331</v>
      </c>
      <c r="D13" s="139">
        <v>0.33333333333333331</v>
      </c>
      <c r="E13" s="139">
        <v>0.41666666666666669</v>
      </c>
      <c r="F13" s="139">
        <v>0.41666666666666669</v>
      </c>
      <c r="G13" s="139">
        <v>0.41666666666666669</v>
      </c>
      <c r="H13" s="139">
        <v>0.25</v>
      </c>
      <c r="I13" s="139">
        <v>0.5</v>
      </c>
      <c r="J13" s="139">
        <v>0.58333333333333337</v>
      </c>
      <c r="K13" s="139">
        <f>AVERAGE(Table1527[[#This Row],[Feb.
2020]:[Jan.
2020]])</f>
        <v>1.5</v>
      </c>
      <c r="L13" s="139">
        <v>0.83333333333333337</v>
      </c>
      <c r="M13" s="139">
        <v>0.83333333333333337</v>
      </c>
    </row>
    <row r="14" spans="1:14" x14ac:dyDescent="0.3">
      <c r="A14" s="102" t="s">
        <v>12</v>
      </c>
      <c r="B14" s="139">
        <v>3.4166666666666665</v>
      </c>
      <c r="C14" s="139">
        <v>3.3333333333333335</v>
      </c>
      <c r="D14" s="139">
        <v>4.25</v>
      </c>
      <c r="E14" s="139">
        <v>5.25</v>
      </c>
      <c r="F14" s="139">
        <v>5.083333333333333</v>
      </c>
      <c r="G14" s="139">
        <v>7</v>
      </c>
      <c r="H14" s="139">
        <v>6.833333333333333</v>
      </c>
      <c r="I14" s="139">
        <v>6.916666666666667</v>
      </c>
      <c r="J14" s="139">
        <v>6.833333333333333</v>
      </c>
      <c r="K14" s="139">
        <f>AVERAGE(Table1527[[#This Row],[Feb.
2020]:[Jan.
2020]])</f>
        <v>2</v>
      </c>
      <c r="L14" s="139">
        <v>6.416666666666667</v>
      </c>
      <c r="M14" s="139">
        <v>6.083333333333333</v>
      </c>
    </row>
    <row r="15" spans="1:14" x14ac:dyDescent="0.3">
      <c r="A15" s="231" t="s">
        <v>13</v>
      </c>
      <c r="B15" s="140">
        <v>2.25</v>
      </c>
      <c r="C15" s="140">
        <v>2.8333333333333335</v>
      </c>
      <c r="D15" s="140">
        <v>3</v>
      </c>
      <c r="E15" s="140">
        <v>3</v>
      </c>
      <c r="F15" s="140">
        <v>3.6666666666666665</v>
      </c>
      <c r="G15" s="140">
        <v>3.6666666666666665</v>
      </c>
      <c r="H15" s="140">
        <v>3.9166666666666665</v>
      </c>
      <c r="I15" s="140">
        <v>3.6666666666666665</v>
      </c>
      <c r="J15" s="140">
        <v>3.25</v>
      </c>
      <c r="K15" s="140">
        <f>AVERAGE(Table1527[[#This Row],[Feb.
2020]:[Jan.
2020]])</f>
        <v>1</v>
      </c>
      <c r="L15" s="140">
        <v>3</v>
      </c>
      <c r="M15" s="140">
        <v>2.75</v>
      </c>
    </row>
    <row r="16" spans="1:14" x14ac:dyDescent="0.3">
      <c r="A16" s="99"/>
      <c r="B16" s="5"/>
      <c r="C16" s="5"/>
      <c r="D16" s="100"/>
      <c r="E16" s="100"/>
      <c r="F16" s="100"/>
      <c r="G16" s="100"/>
      <c r="H16" s="100"/>
      <c r="I16" s="100"/>
      <c r="J16" s="100"/>
      <c r="K16" s="100"/>
      <c r="L16" s="100"/>
      <c r="M16" s="100"/>
      <c r="N16" s="48"/>
    </row>
    <row r="17" spans="1:13" ht="28.8" x14ac:dyDescent="0.3">
      <c r="A17" s="219" t="s">
        <v>98</v>
      </c>
      <c r="B17" s="230" t="s">
        <v>119</v>
      </c>
      <c r="C17" s="230" t="s">
        <v>118</v>
      </c>
      <c r="D17" s="119" t="s">
        <v>153</v>
      </c>
      <c r="E17" s="119" t="s">
        <v>190</v>
      </c>
      <c r="F17" s="119" t="s">
        <v>193</v>
      </c>
      <c r="G17" s="119" t="s">
        <v>247</v>
      </c>
      <c r="H17" s="119" t="s">
        <v>285</v>
      </c>
      <c r="I17" s="119" t="s">
        <v>288</v>
      </c>
      <c r="J17" s="119" t="s">
        <v>341</v>
      </c>
      <c r="K17" s="52" t="s">
        <v>349</v>
      </c>
      <c r="L17" s="52" t="s">
        <v>378</v>
      </c>
      <c r="M17" s="52" t="s">
        <v>415</v>
      </c>
    </row>
    <row r="18" spans="1:13" x14ac:dyDescent="0.3">
      <c r="A18" s="220" t="s">
        <v>94</v>
      </c>
      <c r="B18" s="139">
        <v>1.5833333333333333</v>
      </c>
      <c r="C18" s="139">
        <v>1.5</v>
      </c>
      <c r="D18" s="139">
        <v>1.5</v>
      </c>
      <c r="E18" s="139">
        <v>1.5833333333333333</v>
      </c>
      <c r="F18" s="139">
        <v>1.75</v>
      </c>
      <c r="G18" s="139">
        <v>1.75</v>
      </c>
      <c r="H18" s="139">
        <v>1.5833333333333333</v>
      </c>
      <c r="I18" s="139">
        <v>1.3333333333333333</v>
      </c>
      <c r="J18" s="139">
        <v>1.1666666666666667</v>
      </c>
      <c r="K18" s="139">
        <f>AVERAGE(Table14628[[#This Row],[Feb.
2020]:[Jan.
2020]])</f>
        <v>2.5</v>
      </c>
      <c r="L18" s="139">
        <v>1.4166666666666667</v>
      </c>
      <c r="M18" s="139">
        <v>1.4166666666666667</v>
      </c>
    </row>
    <row r="19" spans="1:13" x14ac:dyDescent="0.3">
      <c r="A19" s="220" t="s">
        <v>95</v>
      </c>
      <c r="B19" s="139">
        <v>1.5833333333333333</v>
      </c>
      <c r="C19" s="139">
        <v>1.5833333333333333</v>
      </c>
      <c r="D19" s="139">
        <v>1.5833333333333333</v>
      </c>
      <c r="E19" s="139">
        <v>1.6666666666666667</v>
      </c>
      <c r="F19" s="139">
        <v>1.8333333333333333</v>
      </c>
      <c r="G19" s="139">
        <v>1.9166666666666667</v>
      </c>
      <c r="H19" s="139">
        <v>2</v>
      </c>
      <c r="I19" s="139">
        <v>2</v>
      </c>
      <c r="J19" s="139">
        <v>2.1666666666666665</v>
      </c>
      <c r="K19" s="139">
        <f>AVERAGE(Table14628[[#This Row],[Feb.
2020]:[Jan.
2020]])</f>
        <v>3.5</v>
      </c>
      <c r="L19" s="139">
        <v>2.4166666666666665</v>
      </c>
      <c r="M19" s="139">
        <v>2.4166666666666665</v>
      </c>
    </row>
    <row r="20" spans="1:13" x14ac:dyDescent="0.3">
      <c r="A20" s="220" t="s">
        <v>96</v>
      </c>
      <c r="B20" s="139">
        <v>0.5</v>
      </c>
      <c r="C20" s="139">
        <v>0.58333333333333337</v>
      </c>
      <c r="D20" s="139">
        <v>0.66666666666666663</v>
      </c>
      <c r="E20" s="139">
        <v>0.66666666666666663</v>
      </c>
      <c r="F20" s="139">
        <v>0.75</v>
      </c>
      <c r="G20" s="139">
        <v>0.66666666666666663</v>
      </c>
      <c r="H20" s="139">
        <v>0.66666666666666663</v>
      </c>
      <c r="I20" s="139">
        <v>0.75</v>
      </c>
      <c r="J20" s="139">
        <v>0.83333333333333337</v>
      </c>
      <c r="K20" s="139">
        <f>AVERAGE(Table14628[[#This Row],[Feb.
2020]:[Jan.
2020]])</f>
        <v>1</v>
      </c>
      <c r="L20" s="139">
        <v>1</v>
      </c>
      <c r="M20" s="139">
        <v>0.91666666666666663</v>
      </c>
    </row>
    <row r="21" spans="1:13" x14ac:dyDescent="0.3">
      <c r="A21" s="220" t="s">
        <v>97</v>
      </c>
      <c r="B21" s="139">
        <v>1.75</v>
      </c>
      <c r="C21" s="139">
        <v>2</v>
      </c>
      <c r="D21" s="139">
        <v>2.0833333333333335</v>
      </c>
      <c r="E21" s="139">
        <v>2.0833333333333335</v>
      </c>
      <c r="F21" s="139">
        <v>2.3333333333333335</v>
      </c>
      <c r="G21" s="139">
        <v>2.5</v>
      </c>
      <c r="H21" s="139">
        <v>2.5</v>
      </c>
      <c r="I21" s="139">
        <v>2.5833333333333335</v>
      </c>
      <c r="J21" s="139">
        <v>2.5</v>
      </c>
      <c r="K21" s="139">
        <f>AVERAGE(Table14628[[#This Row],[Feb.
2020]:[Jan.
2020]])</f>
        <v>1.5</v>
      </c>
      <c r="L21" s="139">
        <v>2.1666666666666665</v>
      </c>
      <c r="M21" s="139">
        <v>2.1666666666666665</v>
      </c>
    </row>
    <row r="22" spans="1:13" x14ac:dyDescent="0.3">
      <c r="A22" s="220" t="s">
        <v>218</v>
      </c>
      <c r="B22" s="139">
        <v>0.5</v>
      </c>
      <c r="C22" s="139">
        <v>0.5</v>
      </c>
      <c r="D22" s="139">
        <v>0.5</v>
      </c>
      <c r="E22" s="139">
        <v>0.5</v>
      </c>
      <c r="F22" s="139">
        <v>0.5</v>
      </c>
      <c r="G22" s="139">
        <v>0.5</v>
      </c>
      <c r="H22" s="139">
        <v>0.5</v>
      </c>
      <c r="I22" s="139">
        <v>0.5</v>
      </c>
      <c r="J22" s="139">
        <v>0.5</v>
      </c>
      <c r="K22" s="139">
        <f>AVERAGE(Table14628[[#This Row],[Feb.
2020]:[Jan.
2020]])</f>
        <v>0.5</v>
      </c>
      <c r="L22" s="139">
        <v>0.33333333333333331</v>
      </c>
      <c r="M22" s="139">
        <v>0.25</v>
      </c>
    </row>
    <row r="23" spans="1:13" x14ac:dyDescent="0.3">
      <c r="A23" s="102" t="s">
        <v>2</v>
      </c>
      <c r="B23" s="139">
        <v>3.1666666666666665</v>
      </c>
      <c r="C23" s="139">
        <v>3.5833333333333335</v>
      </c>
      <c r="D23" s="139">
        <v>3.6666666666666665</v>
      </c>
      <c r="E23" s="139">
        <v>3.75</v>
      </c>
      <c r="F23" s="139">
        <v>3.9166666666666665</v>
      </c>
      <c r="G23" s="139">
        <v>4.166666666666667</v>
      </c>
      <c r="H23" s="139">
        <v>4.25</v>
      </c>
      <c r="I23" s="139">
        <v>4.25</v>
      </c>
      <c r="J23" s="139">
        <v>4.166666666666667</v>
      </c>
      <c r="K23" s="139">
        <f>AVERAGE(Table14628[[#This Row],[Feb.
2020]:[Jan.
2020]])</f>
        <v>4</v>
      </c>
      <c r="L23" s="139">
        <v>4.25</v>
      </c>
      <c r="M23" s="139">
        <v>4.333333333333333</v>
      </c>
    </row>
    <row r="24" spans="1:13" x14ac:dyDescent="0.3">
      <c r="A24" s="102" t="s">
        <v>3</v>
      </c>
      <c r="B24" s="139">
        <v>3.8333333333333335</v>
      </c>
      <c r="C24" s="139">
        <v>3.75</v>
      </c>
      <c r="D24" s="139">
        <v>3.5833333333333335</v>
      </c>
      <c r="E24" s="139">
        <v>3.8333333333333335</v>
      </c>
      <c r="F24" s="139">
        <v>4</v>
      </c>
      <c r="G24" s="139">
        <v>4.333333333333333</v>
      </c>
      <c r="H24" s="139">
        <v>4.166666666666667</v>
      </c>
      <c r="I24" s="139">
        <v>4</v>
      </c>
      <c r="J24" s="139">
        <v>4</v>
      </c>
      <c r="K24" s="139">
        <f>AVERAGE(Table14628[[#This Row],[Feb.
2020]:[Jan.
2020]])</f>
        <v>7.5</v>
      </c>
      <c r="L24" s="139">
        <v>4.666666666666667</v>
      </c>
      <c r="M24" s="139">
        <v>4.75</v>
      </c>
    </row>
    <row r="25" spans="1:13" x14ac:dyDescent="0.3">
      <c r="A25" s="102" t="s">
        <v>4</v>
      </c>
      <c r="B25" s="139">
        <v>0.91666666666666663</v>
      </c>
      <c r="C25" s="139">
        <v>1.75</v>
      </c>
      <c r="D25" s="139">
        <v>2.0833333333333335</v>
      </c>
      <c r="E25" s="139">
        <v>3.3333333333333335</v>
      </c>
      <c r="F25" s="139">
        <v>3.5833333333333335</v>
      </c>
      <c r="G25" s="139">
        <v>3.5833333333333335</v>
      </c>
      <c r="H25" s="139">
        <v>3.6666666666666665</v>
      </c>
      <c r="I25" s="139">
        <v>3.9166666666666665</v>
      </c>
      <c r="J25" s="139">
        <v>4.083333333333333</v>
      </c>
      <c r="K25" s="139">
        <f>AVERAGE(Table14628[[#This Row],[Feb.
2020]:[Jan.
2020]])</f>
        <v>3.5</v>
      </c>
      <c r="L25" s="139">
        <v>4.083333333333333</v>
      </c>
      <c r="M25" s="139">
        <v>3.8333333333333335</v>
      </c>
    </row>
    <row r="26" spans="1:13" x14ac:dyDescent="0.3">
      <c r="A26" s="102" t="s">
        <v>5</v>
      </c>
      <c r="B26" s="139">
        <v>1.4166666666666667</v>
      </c>
      <c r="C26" s="139">
        <v>1.3333333333333333</v>
      </c>
      <c r="D26" s="139">
        <v>1.3333333333333333</v>
      </c>
      <c r="E26" s="139">
        <v>1.3333333333333333</v>
      </c>
      <c r="F26" s="139">
        <v>1.3333333333333333</v>
      </c>
      <c r="G26" s="139">
        <v>1.3333333333333333</v>
      </c>
      <c r="H26" s="139">
        <v>1.4166666666666667</v>
      </c>
      <c r="I26" s="139">
        <v>2.3333333333333335</v>
      </c>
      <c r="J26" s="139">
        <v>1.3333333333333333</v>
      </c>
      <c r="K26" s="139">
        <f>AVERAGE(Table14628[[#This Row],[Feb.
2020]:[Jan.
2020]])</f>
        <v>1.5</v>
      </c>
      <c r="L26" s="139">
        <v>1.5833333333333333</v>
      </c>
      <c r="M26" s="139">
        <v>1.5</v>
      </c>
    </row>
    <row r="27" spans="1:13" x14ac:dyDescent="0.3">
      <c r="A27" s="102" t="s">
        <v>6</v>
      </c>
      <c r="B27" s="139">
        <v>1.8333333333333333</v>
      </c>
      <c r="C27" s="139">
        <v>1.75</v>
      </c>
      <c r="D27" s="139">
        <v>1.6666666666666667</v>
      </c>
      <c r="E27" s="139">
        <v>1.6666666666666667</v>
      </c>
      <c r="F27" s="139">
        <v>1.75</v>
      </c>
      <c r="G27" s="139">
        <v>1.75</v>
      </c>
      <c r="H27" s="139">
        <v>1.75</v>
      </c>
      <c r="I27" s="139">
        <v>1.75</v>
      </c>
      <c r="J27" s="139">
        <v>1.75</v>
      </c>
      <c r="K27" s="139">
        <f>AVERAGE(Table14628[[#This Row],[Feb.
2020]:[Jan.
2020]])</f>
        <v>3</v>
      </c>
      <c r="L27" s="139">
        <v>2</v>
      </c>
      <c r="M27" s="139">
        <v>2</v>
      </c>
    </row>
    <row r="28" spans="1:13" x14ac:dyDescent="0.3">
      <c r="A28" s="102" t="s">
        <v>7</v>
      </c>
      <c r="B28" s="139">
        <v>0</v>
      </c>
      <c r="C28" s="139">
        <v>0</v>
      </c>
      <c r="D28" s="139">
        <v>0</v>
      </c>
      <c r="E28" s="139">
        <v>0</v>
      </c>
      <c r="F28" s="139">
        <v>0</v>
      </c>
      <c r="G28" s="139">
        <v>0</v>
      </c>
      <c r="H28" s="139">
        <v>0</v>
      </c>
      <c r="I28" s="139">
        <v>0</v>
      </c>
      <c r="J28" s="139">
        <v>0</v>
      </c>
      <c r="K28" s="139">
        <f>AVERAGE(Table14628[[#This Row],[Feb.
2020]:[Jan.
2020]])</f>
        <v>0</v>
      </c>
      <c r="L28" s="139">
        <v>0</v>
      </c>
      <c r="M28" s="139">
        <v>0</v>
      </c>
    </row>
    <row r="29" spans="1:13" x14ac:dyDescent="0.3">
      <c r="A29" s="102" t="s">
        <v>8</v>
      </c>
      <c r="B29" s="139">
        <v>8.3333333333333329E-2</v>
      </c>
      <c r="C29" s="139">
        <v>8.3333333333333329E-2</v>
      </c>
      <c r="D29" s="139">
        <v>8.3333333333333329E-2</v>
      </c>
      <c r="E29" s="139">
        <v>8.3333333333333329E-2</v>
      </c>
      <c r="F29" s="139">
        <v>0.16666666666666666</v>
      </c>
      <c r="G29" s="139">
        <v>0.16666666666666666</v>
      </c>
      <c r="H29" s="139">
        <v>0.16666666666666666</v>
      </c>
      <c r="I29" s="139">
        <v>0.33333333333333331</v>
      </c>
      <c r="J29" s="139">
        <v>0.33333333333333331</v>
      </c>
      <c r="K29" s="139">
        <f>AVERAGE(Table14628[[#This Row],[Feb.
2020]:[Jan.
2020]])</f>
        <v>0.5</v>
      </c>
      <c r="L29" s="139">
        <v>0.41666666666666669</v>
      </c>
      <c r="M29" s="139">
        <v>0.41666666666666669</v>
      </c>
    </row>
    <row r="30" spans="1:13" x14ac:dyDescent="0.3">
      <c r="A30" s="102" t="s">
        <v>9</v>
      </c>
      <c r="B30" s="139">
        <v>0</v>
      </c>
      <c r="C30" s="139">
        <v>0</v>
      </c>
      <c r="D30" s="139">
        <v>0</v>
      </c>
      <c r="E30" s="139">
        <v>0</v>
      </c>
      <c r="F30" s="139">
        <v>0</v>
      </c>
      <c r="G30" s="139">
        <v>0</v>
      </c>
      <c r="H30" s="139">
        <v>0</v>
      </c>
      <c r="I30" s="139">
        <v>0</v>
      </c>
      <c r="J30" s="139">
        <v>0</v>
      </c>
      <c r="K30" s="139">
        <f>AVERAGE(Table14628[[#This Row],[Feb.
2020]:[Jan.
2020]])</f>
        <v>4.5</v>
      </c>
      <c r="L30" s="139">
        <v>0.75</v>
      </c>
      <c r="M30" s="139">
        <v>0.75</v>
      </c>
    </row>
    <row r="31" spans="1:13" x14ac:dyDescent="0.3">
      <c r="A31" s="102" t="s">
        <v>417</v>
      </c>
      <c r="B31" s="139">
        <v>8.3333333333333329E-2</v>
      </c>
      <c r="C31" s="139">
        <v>8.3333333333333329E-2</v>
      </c>
      <c r="D31" s="139">
        <v>8.3333333333333329E-2</v>
      </c>
      <c r="E31" s="139">
        <v>8.3333333333333329E-2</v>
      </c>
      <c r="F31" s="139">
        <v>8.3333333333333329E-2</v>
      </c>
      <c r="G31" s="139">
        <v>8.3333333333333329E-2</v>
      </c>
      <c r="H31" s="139">
        <v>0.16666666666666666</v>
      </c>
      <c r="I31" s="139">
        <v>0.16666666666666666</v>
      </c>
      <c r="J31" s="139">
        <v>0.16666666666666666</v>
      </c>
      <c r="K31" s="139">
        <f>AVERAGE(Table14628[[#This Row],[Feb.
2020]:[Jan.
2020]])</f>
        <v>0</v>
      </c>
      <c r="L31" s="139">
        <v>8.3333333333333329E-2</v>
      </c>
      <c r="M31" s="139">
        <v>0.16666666666666666</v>
      </c>
    </row>
    <row r="32" spans="1:13" x14ac:dyDescent="0.3">
      <c r="A32" s="102" t="s">
        <v>11</v>
      </c>
      <c r="B32" s="139">
        <v>0</v>
      </c>
      <c r="C32" s="139">
        <v>0</v>
      </c>
      <c r="D32" s="139">
        <v>0</v>
      </c>
      <c r="E32" s="139">
        <v>0</v>
      </c>
      <c r="F32" s="139">
        <v>0</v>
      </c>
      <c r="G32" s="139">
        <v>0</v>
      </c>
      <c r="H32" s="139">
        <v>0</v>
      </c>
      <c r="I32" s="139">
        <v>0</v>
      </c>
      <c r="J32" s="139">
        <v>0</v>
      </c>
      <c r="K32" s="139">
        <f>AVERAGE(Table14628[[#This Row],[Feb.
2020]:[Jan.
2020]])</f>
        <v>0</v>
      </c>
      <c r="L32" s="139">
        <v>0</v>
      </c>
      <c r="M32" s="139">
        <v>0</v>
      </c>
    </row>
    <row r="33" spans="1:13" x14ac:dyDescent="0.3">
      <c r="A33" s="102" t="s">
        <v>12</v>
      </c>
      <c r="B33" s="139">
        <v>0.33333333333333331</v>
      </c>
      <c r="C33" s="139">
        <v>0.16666666666666666</v>
      </c>
      <c r="D33" s="139">
        <v>0.16666666666666666</v>
      </c>
      <c r="E33" s="139">
        <v>0.16666666666666666</v>
      </c>
      <c r="F33" s="139">
        <v>0.33333333333333331</v>
      </c>
      <c r="G33" s="139">
        <v>2.0833333333333335</v>
      </c>
      <c r="H33" s="139">
        <v>2.25</v>
      </c>
      <c r="I33" s="139">
        <v>2.6666666666666665</v>
      </c>
      <c r="J33" s="139">
        <v>2.6666666666666665</v>
      </c>
      <c r="K33" s="139">
        <f>AVERAGE(Table14628[[#This Row],[Feb.
2020]:[Jan.
2020]])</f>
        <v>5</v>
      </c>
      <c r="L33" s="139">
        <v>3.5</v>
      </c>
      <c r="M33" s="139">
        <v>3.4166666666666665</v>
      </c>
    </row>
    <row r="34" spans="1:13" x14ac:dyDescent="0.3">
      <c r="A34" s="231" t="s">
        <v>13</v>
      </c>
      <c r="B34" s="140">
        <v>8.3333333333333329E-2</v>
      </c>
      <c r="C34" s="140">
        <v>8.3333333333333329E-2</v>
      </c>
      <c r="D34" s="140">
        <v>8.3333333333333329E-2</v>
      </c>
      <c r="E34" s="140">
        <v>8.3333333333333329E-2</v>
      </c>
      <c r="F34" s="140">
        <v>0.16666666666666666</v>
      </c>
      <c r="G34" s="140">
        <v>0.33333333333333331</v>
      </c>
      <c r="H34" s="140">
        <v>0.5</v>
      </c>
      <c r="I34" s="140">
        <v>0.5</v>
      </c>
      <c r="J34" s="140">
        <v>0.66666666666666663</v>
      </c>
      <c r="K34" s="140">
        <f>AVERAGE(Table14628[[#This Row],[Feb.
2020]:[Jan.
2020]])</f>
        <v>2</v>
      </c>
      <c r="L34" s="140">
        <v>1</v>
      </c>
      <c r="M34" s="140">
        <v>1</v>
      </c>
    </row>
  </sheetData>
  <mergeCells count="1">
    <mergeCell ref="A1:M1"/>
  </mergeCells>
  <printOptions horizontalCentered="1" verticalCentered="1"/>
  <pageMargins left="0" right="0" top="0.55118110236220497" bottom="0.15748031496063" header="0.118110236220472" footer="0.31496062992126"/>
  <pageSetup paperSize="9" scale="85" orientation="landscape" r:id="rId1"/>
  <headerFooter>
    <oddHeader>&amp;L&amp;10Rolling Data Archive - FMH&amp;C&amp;10Page: &amp;P of &amp;N&amp;R&amp;10fn:&amp;F</oddHeader>
  </headerFooter>
  <tableParts count="2">
    <tablePart r:id="rId2"/>
    <tablePart r:id="rId3"/>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41378F-B01B-4D16-815C-7FC0423153D9}">
  <sheetPr>
    <tabColor rgb="FF0070C0"/>
  </sheetPr>
  <dimension ref="A1:A10"/>
  <sheetViews>
    <sheetView workbookViewId="0">
      <selection activeCell="E18" sqref="E18"/>
    </sheetView>
  </sheetViews>
  <sheetFormatPr defaultRowHeight="14.4" x14ac:dyDescent="0.3"/>
  <cols>
    <col min="1" max="1" width="88.6640625" customWidth="1"/>
  </cols>
  <sheetData>
    <row r="1" spans="1:1" ht="24" customHeight="1" x14ac:dyDescent="0.45">
      <c r="A1" s="44" t="s">
        <v>120</v>
      </c>
    </row>
    <row r="2" spans="1:1" ht="24" customHeight="1" x14ac:dyDescent="0.3">
      <c r="A2" t="s">
        <v>121</v>
      </c>
    </row>
    <row r="3" spans="1:1" ht="24" customHeight="1" x14ac:dyDescent="0.3">
      <c r="A3" t="s">
        <v>122</v>
      </c>
    </row>
    <row r="4" spans="1:1" ht="24" customHeight="1" x14ac:dyDescent="0.3">
      <c r="A4" t="s">
        <v>123</v>
      </c>
    </row>
    <row r="5" spans="1:1" ht="24" customHeight="1" x14ac:dyDescent="0.3">
      <c r="A5" t="s">
        <v>124</v>
      </c>
    </row>
    <row r="6" spans="1:1" ht="24" customHeight="1" x14ac:dyDescent="0.3">
      <c r="A6" t="s">
        <v>125</v>
      </c>
    </row>
    <row r="7" spans="1:1" ht="24" customHeight="1" x14ac:dyDescent="0.3">
      <c r="A7" t="s">
        <v>126</v>
      </c>
    </row>
    <row r="8" spans="1:1" ht="24" customHeight="1" x14ac:dyDescent="0.3">
      <c r="A8" t="s">
        <v>127</v>
      </c>
    </row>
    <row r="9" spans="1:1" ht="24" customHeight="1" x14ac:dyDescent="0.3">
      <c r="A9" t="s">
        <v>128</v>
      </c>
    </row>
    <row r="10" spans="1:1" ht="24" customHeight="1" x14ac:dyDescent="0.3">
      <c r="A10" t="s">
        <v>129</v>
      </c>
    </row>
  </sheetData>
  <pageMargins left="0.7" right="0.7" top="0.75" bottom="0.75" header="0.3" footer="0.3"/>
  <pageSetup paperSize="9" orientation="portrait" horizontalDpi="0" verticalDpi="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ABBC11-6CE2-4C36-8ABC-0EF661F0EDB8}">
  <dimension ref="E1:O1"/>
  <sheetViews>
    <sheetView showGridLines="0" topLeftCell="A31" workbookViewId="0">
      <selection activeCell="U56" sqref="U56"/>
    </sheetView>
  </sheetViews>
  <sheetFormatPr defaultRowHeight="14.4" x14ac:dyDescent="0.3"/>
  <cols>
    <col min="1" max="1" width="1.6640625" customWidth="1"/>
    <col min="10" max="10" width="3.88671875" customWidth="1"/>
  </cols>
  <sheetData>
    <row r="1" spans="5:15" ht="31.95" customHeight="1" x14ac:dyDescent="0.5">
      <c r="E1" s="130"/>
      <c r="F1" s="130"/>
      <c r="G1" s="130"/>
      <c r="H1" s="130"/>
      <c r="I1" s="130"/>
      <c r="J1" s="131" t="s">
        <v>317</v>
      </c>
      <c r="K1" s="130"/>
      <c r="L1" s="130"/>
      <c r="M1" s="130"/>
      <c r="N1" s="130"/>
      <c r="O1" s="130"/>
    </row>
  </sheetData>
  <pageMargins left="0.7" right="0.7" top="0.75" bottom="0.75" header="0.3" footer="0.3"/>
  <pageSetup paperSize="9" scale="8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F57244-3699-4A42-8038-4EF2925B9B0B}">
  <sheetPr>
    <tabColor theme="8" tint="-0.249977111117893"/>
  </sheetPr>
  <dimension ref="A1:P34"/>
  <sheetViews>
    <sheetView tabSelected="1" topLeftCell="A10" workbookViewId="0">
      <selection activeCell="Q31" sqref="Q31"/>
    </sheetView>
  </sheetViews>
  <sheetFormatPr defaultRowHeight="14.4" x14ac:dyDescent="0.3"/>
  <cols>
    <col min="1" max="1" width="31.33203125" customWidth="1"/>
    <col min="2" max="2" width="7.44140625" style="2" customWidth="1"/>
    <col min="3" max="3" width="7" style="2" customWidth="1"/>
    <col min="4" max="4" width="7.33203125" style="2" customWidth="1"/>
    <col min="5" max="5" width="7.6640625" style="2" customWidth="1"/>
    <col min="6" max="7" width="7.33203125" style="2" bestFit="1" customWidth="1"/>
    <col min="8" max="12" width="6.5546875" style="2" customWidth="1"/>
    <col min="13" max="13" width="7.6640625" style="2" customWidth="1"/>
    <col min="14" max="14" width="8" style="43" customWidth="1"/>
    <col min="15" max="15" width="9.6640625" style="43" customWidth="1"/>
    <col min="16" max="16" width="9.44140625" style="43" customWidth="1"/>
  </cols>
  <sheetData>
    <row r="1" spans="1:16" ht="5.7" customHeight="1" x14ac:dyDescent="0.3">
      <c r="A1" s="4"/>
      <c r="B1" s="5"/>
      <c r="C1" s="5"/>
      <c r="D1" s="5"/>
      <c r="E1" s="5"/>
      <c r="F1" s="5"/>
      <c r="G1" s="5"/>
      <c r="H1" s="5"/>
      <c r="I1" s="5"/>
      <c r="J1" s="5"/>
      <c r="K1" s="5"/>
      <c r="L1" s="5"/>
      <c r="M1" s="5"/>
      <c r="N1" s="42"/>
      <c r="O1" s="42"/>
      <c r="P1" s="42"/>
    </row>
    <row r="2" spans="1:16" ht="46.8" x14ac:dyDescent="0.3">
      <c r="A2" s="112" t="s">
        <v>342</v>
      </c>
      <c r="B2" s="191" t="s">
        <v>130</v>
      </c>
      <c r="C2" s="191" t="s">
        <v>163</v>
      </c>
      <c r="D2" s="191" t="s">
        <v>194</v>
      </c>
      <c r="E2" s="191" t="s">
        <v>246</v>
      </c>
      <c r="F2" s="191" t="s">
        <v>284</v>
      </c>
      <c r="G2" s="191" t="s">
        <v>289</v>
      </c>
      <c r="H2" s="191" t="s">
        <v>338</v>
      </c>
      <c r="I2" s="191" t="s">
        <v>346</v>
      </c>
      <c r="J2" s="191" t="s">
        <v>377</v>
      </c>
      <c r="K2" s="191" t="s">
        <v>418</v>
      </c>
      <c r="L2" s="191" t="s">
        <v>445</v>
      </c>
      <c r="M2" s="191" t="s">
        <v>468</v>
      </c>
      <c r="N2" s="191" t="s">
        <v>114</v>
      </c>
      <c r="O2" s="229" t="s">
        <v>161</v>
      </c>
      <c r="P2"/>
    </row>
    <row r="3" spans="1:16" ht="15.6" x14ac:dyDescent="0.3">
      <c r="A3" s="192" t="s">
        <v>0</v>
      </c>
      <c r="B3" s="111">
        <v>97.54</v>
      </c>
      <c r="C3" s="111">
        <v>99.96</v>
      </c>
      <c r="D3" s="111">
        <v>99.39</v>
      </c>
      <c r="E3" s="111">
        <v>97.74</v>
      </c>
      <c r="F3" s="111">
        <v>99.77</v>
      </c>
      <c r="G3" s="111">
        <v>98.89</v>
      </c>
      <c r="H3" s="111">
        <v>98.27</v>
      </c>
      <c r="I3" s="111">
        <v>98.66</v>
      </c>
      <c r="J3" s="111">
        <v>97.87</v>
      </c>
      <c r="K3" s="253">
        <v>99.65</v>
      </c>
      <c r="L3" s="111">
        <v>98.06</v>
      </c>
      <c r="M3" s="273">
        <v>93.63</v>
      </c>
      <c r="N3" s="262"/>
      <c r="O3" s="137">
        <f t="shared" ref="O3:O15" si="0">AVERAGE(B3:M3)</f>
        <v>98.285833333333315</v>
      </c>
      <c r="P3"/>
    </row>
    <row r="4" spans="1:16" ht="15.6" x14ac:dyDescent="0.3">
      <c r="A4" s="92" t="s">
        <v>2</v>
      </c>
      <c r="B4" s="74">
        <v>3</v>
      </c>
      <c r="C4" s="74">
        <v>1</v>
      </c>
      <c r="D4" s="74">
        <v>0</v>
      </c>
      <c r="E4" s="74">
        <v>3</v>
      </c>
      <c r="F4" s="74">
        <v>1</v>
      </c>
      <c r="G4" s="111">
        <v>3</v>
      </c>
      <c r="H4" s="111">
        <v>2</v>
      </c>
      <c r="I4" s="74">
        <v>3</v>
      </c>
      <c r="J4" s="74">
        <v>4</v>
      </c>
      <c r="K4" s="253">
        <v>1</v>
      </c>
      <c r="L4" s="74">
        <v>0</v>
      </c>
      <c r="M4" s="223">
        <v>0</v>
      </c>
      <c r="N4" s="262">
        <f>SUM(B4:M4)</f>
        <v>21</v>
      </c>
      <c r="O4" s="137">
        <f t="shared" si="0"/>
        <v>1.75</v>
      </c>
      <c r="P4"/>
    </row>
    <row r="5" spans="1:16" ht="15.6" x14ac:dyDescent="0.3">
      <c r="A5" s="92" t="s">
        <v>3</v>
      </c>
      <c r="B5" s="74">
        <v>2</v>
      </c>
      <c r="C5" s="74">
        <v>0</v>
      </c>
      <c r="D5" s="74">
        <v>2</v>
      </c>
      <c r="E5" s="74">
        <v>2</v>
      </c>
      <c r="F5" s="74">
        <v>2</v>
      </c>
      <c r="G5" s="111">
        <v>2</v>
      </c>
      <c r="H5" s="111">
        <v>2</v>
      </c>
      <c r="I5" s="74">
        <v>4</v>
      </c>
      <c r="J5" s="74">
        <v>2</v>
      </c>
      <c r="K5" s="253">
        <v>1</v>
      </c>
      <c r="L5" s="74">
        <v>3</v>
      </c>
      <c r="M5" s="212">
        <v>3</v>
      </c>
      <c r="N5" s="262">
        <f t="shared" ref="N5:N15" si="1">SUM(B5:M5)</f>
        <v>25</v>
      </c>
      <c r="O5" s="137">
        <f t="shared" si="0"/>
        <v>2.0833333333333335</v>
      </c>
      <c r="P5"/>
    </row>
    <row r="6" spans="1:16" ht="15.6" x14ac:dyDescent="0.3">
      <c r="A6" s="92" t="s">
        <v>212</v>
      </c>
      <c r="B6" s="74">
        <v>1</v>
      </c>
      <c r="C6" s="74">
        <v>2</v>
      </c>
      <c r="D6" s="74">
        <v>0</v>
      </c>
      <c r="E6" s="74">
        <v>2</v>
      </c>
      <c r="F6" s="74">
        <v>2</v>
      </c>
      <c r="G6" s="111">
        <v>4</v>
      </c>
      <c r="H6" s="111">
        <v>0</v>
      </c>
      <c r="I6" s="74">
        <v>1</v>
      </c>
      <c r="J6" s="74">
        <v>2</v>
      </c>
      <c r="K6" s="253">
        <v>1</v>
      </c>
      <c r="L6" s="74">
        <v>1</v>
      </c>
      <c r="M6" s="223">
        <v>1</v>
      </c>
      <c r="N6" s="262">
        <f t="shared" si="1"/>
        <v>17</v>
      </c>
      <c r="O6" s="137">
        <f t="shared" si="0"/>
        <v>1.4166666666666667</v>
      </c>
      <c r="P6"/>
    </row>
    <row r="7" spans="1:16" ht="15.6" x14ac:dyDescent="0.3">
      <c r="A7" s="92" t="s">
        <v>213</v>
      </c>
      <c r="B7" s="74">
        <v>1</v>
      </c>
      <c r="C7" s="74">
        <v>1</v>
      </c>
      <c r="D7" s="74">
        <v>0</v>
      </c>
      <c r="E7" s="74">
        <v>1</v>
      </c>
      <c r="F7" s="74">
        <v>1</v>
      </c>
      <c r="G7" s="111">
        <v>11</v>
      </c>
      <c r="H7" s="111">
        <v>1</v>
      </c>
      <c r="I7" s="74">
        <v>2</v>
      </c>
      <c r="J7" s="74">
        <v>1</v>
      </c>
      <c r="K7" s="253">
        <v>0</v>
      </c>
      <c r="L7" s="74">
        <v>0</v>
      </c>
      <c r="M7" s="212">
        <v>0</v>
      </c>
      <c r="N7" s="262">
        <f t="shared" si="1"/>
        <v>19</v>
      </c>
      <c r="O7" s="137">
        <f t="shared" si="0"/>
        <v>1.5833333333333333</v>
      </c>
      <c r="P7"/>
    </row>
    <row r="8" spans="1:16" ht="15.6" x14ac:dyDescent="0.3">
      <c r="A8" s="92" t="s">
        <v>6</v>
      </c>
      <c r="B8" s="74">
        <v>3</v>
      </c>
      <c r="C8" s="74">
        <v>3</v>
      </c>
      <c r="D8" s="74">
        <v>3</v>
      </c>
      <c r="E8" s="74">
        <v>3</v>
      </c>
      <c r="F8" s="74">
        <v>3</v>
      </c>
      <c r="G8" s="111">
        <v>3</v>
      </c>
      <c r="H8" s="111">
        <v>3</v>
      </c>
      <c r="I8" s="74">
        <v>3</v>
      </c>
      <c r="J8" s="114">
        <v>3</v>
      </c>
      <c r="K8" s="253">
        <v>3</v>
      </c>
      <c r="L8" s="74">
        <v>3</v>
      </c>
      <c r="M8" s="223">
        <v>3</v>
      </c>
      <c r="N8" s="262">
        <f t="shared" si="1"/>
        <v>36</v>
      </c>
      <c r="O8" s="137">
        <f t="shared" si="0"/>
        <v>3</v>
      </c>
      <c r="P8"/>
    </row>
    <row r="9" spans="1:16" ht="15.6" x14ac:dyDescent="0.3">
      <c r="A9" s="92" t="s">
        <v>7</v>
      </c>
      <c r="B9" s="74">
        <v>3</v>
      </c>
      <c r="C9" s="74">
        <v>4</v>
      </c>
      <c r="D9" s="74">
        <v>0</v>
      </c>
      <c r="E9" s="74">
        <v>0</v>
      </c>
      <c r="F9" s="74">
        <v>1</v>
      </c>
      <c r="G9" s="111">
        <v>1</v>
      </c>
      <c r="H9" s="111">
        <v>1</v>
      </c>
      <c r="I9" s="74">
        <v>4</v>
      </c>
      <c r="J9" s="74">
        <v>2</v>
      </c>
      <c r="K9" s="253">
        <v>2</v>
      </c>
      <c r="L9" s="74">
        <v>0</v>
      </c>
      <c r="M9" s="212">
        <v>2</v>
      </c>
      <c r="N9" s="262">
        <f t="shared" si="1"/>
        <v>20</v>
      </c>
      <c r="O9" s="137">
        <f t="shared" si="0"/>
        <v>1.6666666666666667</v>
      </c>
      <c r="P9"/>
    </row>
    <row r="10" spans="1:16" ht="15.6" x14ac:dyDescent="0.3">
      <c r="A10" s="92" t="s">
        <v>8</v>
      </c>
      <c r="B10" s="74">
        <v>2</v>
      </c>
      <c r="C10" s="74">
        <v>1</v>
      </c>
      <c r="D10" s="74">
        <v>1</v>
      </c>
      <c r="E10" s="74">
        <v>0</v>
      </c>
      <c r="F10" s="74">
        <v>4</v>
      </c>
      <c r="G10" s="111">
        <v>2</v>
      </c>
      <c r="H10" s="111">
        <v>0</v>
      </c>
      <c r="I10" s="74">
        <v>1</v>
      </c>
      <c r="J10" s="74">
        <v>1</v>
      </c>
      <c r="K10" s="253">
        <v>0</v>
      </c>
      <c r="L10" s="74">
        <v>0</v>
      </c>
      <c r="M10" s="223">
        <v>2</v>
      </c>
      <c r="N10" s="262">
        <f t="shared" si="1"/>
        <v>14</v>
      </c>
      <c r="O10" s="137">
        <f t="shared" si="0"/>
        <v>1.1666666666666667</v>
      </c>
      <c r="P10"/>
    </row>
    <row r="11" spans="1:16" ht="15.6" x14ac:dyDescent="0.3">
      <c r="A11" s="92" t="s">
        <v>9</v>
      </c>
      <c r="B11" s="74">
        <v>7</v>
      </c>
      <c r="C11" s="74">
        <v>2</v>
      </c>
      <c r="D11" s="74">
        <v>2</v>
      </c>
      <c r="E11" s="74">
        <v>2</v>
      </c>
      <c r="F11" s="74">
        <v>0</v>
      </c>
      <c r="G11" s="111">
        <v>0</v>
      </c>
      <c r="H11" s="111">
        <v>0</v>
      </c>
      <c r="I11" s="74">
        <v>0</v>
      </c>
      <c r="J11" s="74">
        <v>2</v>
      </c>
      <c r="K11" s="253">
        <v>0</v>
      </c>
      <c r="L11" s="74">
        <v>0</v>
      </c>
      <c r="M11" s="212">
        <v>0</v>
      </c>
      <c r="N11" s="262">
        <f t="shared" si="1"/>
        <v>15</v>
      </c>
      <c r="O11" s="137">
        <f t="shared" si="0"/>
        <v>1.25</v>
      </c>
      <c r="P11"/>
    </row>
    <row r="12" spans="1:16" ht="15.6" x14ac:dyDescent="0.3">
      <c r="A12" s="92" t="s">
        <v>10</v>
      </c>
      <c r="B12" s="74">
        <v>1</v>
      </c>
      <c r="C12" s="74">
        <v>0</v>
      </c>
      <c r="D12" s="74">
        <v>0</v>
      </c>
      <c r="E12" s="74">
        <v>0</v>
      </c>
      <c r="F12" s="74">
        <v>0</v>
      </c>
      <c r="G12" s="111">
        <v>1</v>
      </c>
      <c r="H12" s="111">
        <v>0</v>
      </c>
      <c r="I12" s="74">
        <v>0</v>
      </c>
      <c r="J12" s="74">
        <v>1</v>
      </c>
      <c r="K12" s="253">
        <v>0</v>
      </c>
      <c r="L12" s="74">
        <v>0</v>
      </c>
      <c r="M12" s="223">
        <v>0</v>
      </c>
      <c r="N12" s="262">
        <f t="shared" si="1"/>
        <v>3</v>
      </c>
      <c r="O12" s="137">
        <f t="shared" si="0"/>
        <v>0.25</v>
      </c>
      <c r="P12"/>
    </row>
    <row r="13" spans="1:16" ht="15.6" x14ac:dyDescent="0.3">
      <c r="A13" s="92" t="s">
        <v>11</v>
      </c>
      <c r="B13" s="74">
        <v>0</v>
      </c>
      <c r="C13" s="74">
        <v>1</v>
      </c>
      <c r="D13" s="74">
        <v>0</v>
      </c>
      <c r="E13" s="74">
        <v>0</v>
      </c>
      <c r="F13" s="74">
        <v>0</v>
      </c>
      <c r="G13" s="111">
        <v>3</v>
      </c>
      <c r="H13" s="111">
        <v>1</v>
      </c>
      <c r="I13" s="74">
        <v>1</v>
      </c>
      <c r="J13" s="74">
        <v>2</v>
      </c>
      <c r="K13" s="253">
        <v>0</v>
      </c>
      <c r="L13" s="74">
        <v>0</v>
      </c>
      <c r="M13" s="212">
        <v>0</v>
      </c>
      <c r="N13" s="262">
        <f t="shared" si="1"/>
        <v>8</v>
      </c>
      <c r="O13" s="137">
        <f t="shared" si="0"/>
        <v>0.66666666666666663</v>
      </c>
      <c r="P13"/>
    </row>
    <row r="14" spans="1:16" ht="15.6" x14ac:dyDescent="0.3">
      <c r="A14" s="92" t="s">
        <v>12</v>
      </c>
      <c r="B14" s="74">
        <v>13</v>
      </c>
      <c r="C14" s="74">
        <v>14</v>
      </c>
      <c r="D14" s="74">
        <v>1</v>
      </c>
      <c r="E14" s="74">
        <v>25</v>
      </c>
      <c r="F14" s="74">
        <v>2</v>
      </c>
      <c r="G14" s="111">
        <v>5</v>
      </c>
      <c r="H14" s="111">
        <v>3</v>
      </c>
      <c r="I14" s="74">
        <v>3</v>
      </c>
      <c r="J14" s="74">
        <v>1</v>
      </c>
      <c r="K14" s="253">
        <v>0</v>
      </c>
      <c r="L14" s="74">
        <v>3</v>
      </c>
      <c r="M14" s="223">
        <v>3</v>
      </c>
      <c r="N14" s="262">
        <f t="shared" si="1"/>
        <v>73</v>
      </c>
      <c r="O14" s="137">
        <f t="shared" si="0"/>
        <v>6.083333333333333</v>
      </c>
      <c r="P14"/>
    </row>
    <row r="15" spans="1:16" ht="15.6" x14ac:dyDescent="0.3">
      <c r="A15" s="138" t="s">
        <v>13</v>
      </c>
      <c r="B15" s="96">
        <v>4</v>
      </c>
      <c r="C15" s="96">
        <v>2</v>
      </c>
      <c r="D15" s="96">
        <v>8</v>
      </c>
      <c r="E15" s="96">
        <v>3</v>
      </c>
      <c r="F15" s="96">
        <v>3</v>
      </c>
      <c r="G15" s="263">
        <v>1</v>
      </c>
      <c r="H15" s="263">
        <v>1</v>
      </c>
      <c r="I15" s="96">
        <v>1</v>
      </c>
      <c r="J15" s="96">
        <v>1</v>
      </c>
      <c r="K15" s="254">
        <v>0</v>
      </c>
      <c r="L15" s="96">
        <v>3</v>
      </c>
      <c r="M15" s="274">
        <v>1</v>
      </c>
      <c r="N15" s="275">
        <f t="shared" si="1"/>
        <v>28</v>
      </c>
      <c r="O15" s="228">
        <f t="shared" si="0"/>
        <v>2.3333333333333335</v>
      </c>
      <c r="P15"/>
    </row>
    <row r="16" spans="1:16" ht="9" customHeight="1" thickBot="1" x14ac:dyDescent="0.35">
      <c r="A16" s="4"/>
      <c r="B16" s="5"/>
      <c r="C16" s="5"/>
      <c r="D16" s="5"/>
      <c r="E16" s="5"/>
      <c r="F16" s="5"/>
      <c r="G16" s="5"/>
      <c r="H16" s="5"/>
      <c r="I16" s="5"/>
      <c r="J16" s="5"/>
      <c r="K16" s="5"/>
      <c r="L16" s="5"/>
      <c r="M16" s="5"/>
      <c r="N16" s="42"/>
      <c r="O16" s="42"/>
      <c r="P16" s="42"/>
    </row>
    <row r="17" spans="1:16" ht="50.25" customHeight="1" thickBot="1" x14ac:dyDescent="0.35">
      <c r="A17" s="277" t="s">
        <v>98</v>
      </c>
      <c r="B17" s="278" t="s">
        <v>130</v>
      </c>
      <c r="C17" s="278" t="s">
        <v>163</v>
      </c>
      <c r="D17" s="278" t="s">
        <v>194</v>
      </c>
      <c r="E17" s="278" t="s">
        <v>246</v>
      </c>
      <c r="F17" s="278" t="s">
        <v>284</v>
      </c>
      <c r="G17" s="278" t="s">
        <v>289</v>
      </c>
      <c r="H17" s="278" t="s">
        <v>338</v>
      </c>
      <c r="I17" s="278" t="s">
        <v>346</v>
      </c>
      <c r="J17" s="278" t="s">
        <v>377</v>
      </c>
      <c r="K17" s="278" t="s">
        <v>418</v>
      </c>
      <c r="L17" s="278" t="s">
        <v>445</v>
      </c>
      <c r="M17" s="278" t="s">
        <v>468</v>
      </c>
      <c r="N17" s="279" t="s">
        <v>195</v>
      </c>
      <c r="O17" s="280" t="s">
        <v>160</v>
      </c>
      <c r="P17"/>
    </row>
    <row r="18" spans="1:16" ht="15.6" x14ac:dyDescent="0.3">
      <c r="A18" s="245" t="s">
        <v>94</v>
      </c>
      <c r="B18" s="246">
        <v>2</v>
      </c>
      <c r="C18" s="246">
        <v>1</v>
      </c>
      <c r="D18" s="246">
        <v>3</v>
      </c>
      <c r="E18" s="246">
        <v>1</v>
      </c>
      <c r="F18" s="247">
        <v>0</v>
      </c>
      <c r="G18" s="246">
        <v>1</v>
      </c>
      <c r="H18" s="246">
        <v>0</v>
      </c>
      <c r="I18" s="246">
        <v>3</v>
      </c>
      <c r="J18" s="246">
        <v>2</v>
      </c>
      <c r="K18" s="257">
        <v>1</v>
      </c>
      <c r="L18" s="246">
        <v>2</v>
      </c>
      <c r="M18" s="281">
        <v>2</v>
      </c>
      <c r="N18" s="258">
        <f t="shared" ref="N18:N34" si="2">SUM(B18:M18)</f>
        <v>18</v>
      </c>
      <c r="O18" s="248">
        <f t="shared" ref="O18:O34" si="3">AVERAGE(B18:M18)</f>
        <v>1.5</v>
      </c>
      <c r="P18"/>
    </row>
    <row r="19" spans="1:16" ht="15.6" x14ac:dyDescent="0.3">
      <c r="A19" s="249" t="s">
        <v>95</v>
      </c>
      <c r="B19" s="74">
        <v>1</v>
      </c>
      <c r="C19" s="74">
        <v>3</v>
      </c>
      <c r="D19" s="74">
        <v>2</v>
      </c>
      <c r="E19" s="74">
        <v>2</v>
      </c>
      <c r="F19" s="74">
        <v>2</v>
      </c>
      <c r="G19" s="74">
        <v>2</v>
      </c>
      <c r="H19" s="74">
        <v>2</v>
      </c>
      <c r="I19" s="74">
        <v>4</v>
      </c>
      <c r="J19" s="74">
        <v>3</v>
      </c>
      <c r="K19" s="114">
        <v>3</v>
      </c>
      <c r="L19" s="74">
        <v>2</v>
      </c>
      <c r="M19" s="211">
        <v>2</v>
      </c>
      <c r="N19" s="259">
        <f t="shared" si="2"/>
        <v>28</v>
      </c>
      <c r="O19" s="250">
        <f t="shared" si="3"/>
        <v>2.3333333333333335</v>
      </c>
      <c r="P19"/>
    </row>
    <row r="20" spans="1:16" ht="15.6" x14ac:dyDescent="0.3">
      <c r="A20" s="249" t="s">
        <v>96</v>
      </c>
      <c r="B20" s="74">
        <v>1</v>
      </c>
      <c r="C20" s="74">
        <v>1</v>
      </c>
      <c r="D20" s="74">
        <v>2</v>
      </c>
      <c r="E20" s="74">
        <v>0</v>
      </c>
      <c r="F20" s="74">
        <v>1</v>
      </c>
      <c r="G20" s="74">
        <v>1</v>
      </c>
      <c r="H20" s="74">
        <v>1</v>
      </c>
      <c r="I20" s="74">
        <v>1</v>
      </c>
      <c r="J20" s="74">
        <v>1</v>
      </c>
      <c r="K20" s="114">
        <v>0</v>
      </c>
      <c r="L20" s="74">
        <v>0</v>
      </c>
      <c r="M20" s="211">
        <v>0</v>
      </c>
      <c r="N20" s="259">
        <f t="shared" si="2"/>
        <v>9</v>
      </c>
      <c r="O20" s="250">
        <f t="shared" si="3"/>
        <v>0.75</v>
      </c>
      <c r="P20"/>
    </row>
    <row r="21" spans="1:16" ht="15.6" x14ac:dyDescent="0.3">
      <c r="A21" s="249" t="s">
        <v>97</v>
      </c>
      <c r="B21" s="74">
        <v>2</v>
      </c>
      <c r="C21" s="74">
        <v>1</v>
      </c>
      <c r="D21" s="74">
        <v>3</v>
      </c>
      <c r="E21" s="74">
        <v>2</v>
      </c>
      <c r="F21" s="74">
        <v>2</v>
      </c>
      <c r="G21" s="74">
        <v>2</v>
      </c>
      <c r="H21" s="74">
        <v>2</v>
      </c>
      <c r="I21" s="74">
        <v>2</v>
      </c>
      <c r="J21" s="74">
        <v>1</v>
      </c>
      <c r="K21" s="114">
        <v>2</v>
      </c>
      <c r="L21" s="74">
        <v>2</v>
      </c>
      <c r="M21" s="211">
        <v>2</v>
      </c>
      <c r="N21" s="259">
        <f t="shared" si="2"/>
        <v>23</v>
      </c>
      <c r="O21" s="250">
        <f t="shared" si="3"/>
        <v>1.9166666666666667</v>
      </c>
      <c r="P21"/>
    </row>
    <row r="22" spans="1:16" ht="15.6" x14ac:dyDescent="0.3">
      <c r="A22" s="249" t="s">
        <v>117</v>
      </c>
      <c r="B22" s="74">
        <v>0</v>
      </c>
      <c r="C22" s="74">
        <v>0</v>
      </c>
      <c r="D22" s="74">
        <v>0</v>
      </c>
      <c r="E22" s="74">
        <v>0</v>
      </c>
      <c r="F22" s="74">
        <v>0</v>
      </c>
      <c r="G22" s="74">
        <v>0</v>
      </c>
      <c r="H22" s="74">
        <v>0</v>
      </c>
      <c r="I22" s="74">
        <v>0</v>
      </c>
      <c r="J22" s="74">
        <v>1</v>
      </c>
      <c r="K22" s="114">
        <v>1</v>
      </c>
      <c r="L22" s="74">
        <v>0</v>
      </c>
      <c r="M22" s="211">
        <v>0</v>
      </c>
      <c r="N22" s="259">
        <f t="shared" si="2"/>
        <v>2</v>
      </c>
      <c r="O22" s="250">
        <f t="shared" si="3"/>
        <v>0.16666666666666666</v>
      </c>
      <c r="P22"/>
    </row>
    <row r="23" spans="1:16" ht="15.6" x14ac:dyDescent="0.3">
      <c r="A23" s="239" t="s">
        <v>2</v>
      </c>
      <c r="B23" s="74">
        <v>6</v>
      </c>
      <c r="C23" s="74">
        <v>4</v>
      </c>
      <c r="D23" s="74">
        <v>7</v>
      </c>
      <c r="E23" s="74">
        <v>4</v>
      </c>
      <c r="F23" s="74">
        <v>4</v>
      </c>
      <c r="G23" s="74">
        <v>4</v>
      </c>
      <c r="H23" s="74">
        <v>4</v>
      </c>
      <c r="I23" s="74">
        <v>2</v>
      </c>
      <c r="J23" s="74">
        <v>6</v>
      </c>
      <c r="K23" s="74">
        <v>4</v>
      </c>
      <c r="L23" s="74">
        <v>2</v>
      </c>
      <c r="M23" s="211">
        <v>0</v>
      </c>
      <c r="N23" s="259">
        <f t="shared" si="2"/>
        <v>47</v>
      </c>
      <c r="O23" s="250">
        <f t="shared" si="3"/>
        <v>3.9166666666666665</v>
      </c>
      <c r="P23"/>
    </row>
    <row r="24" spans="1:16" ht="15.6" x14ac:dyDescent="0.3">
      <c r="A24" s="239" t="s">
        <v>3</v>
      </c>
      <c r="B24" s="74">
        <v>3</v>
      </c>
      <c r="C24" s="74">
        <v>6</v>
      </c>
      <c r="D24" s="74">
        <v>4</v>
      </c>
      <c r="E24" s="74">
        <v>6</v>
      </c>
      <c r="F24" s="74">
        <v>3</v>
      </c>
      <c r="G24" s="74">
        <v>4</v>
      </c>
      <c r="H24" s="74">
        <v>7</v>
      </c>
      <c r="I24" s="74">
        <v>10</v>
      </c>
      <c r="J24" s="114">
        <v>5</v>
      </c>
      <c r="K24" s="114">
        <v>6</v>
      </c>
      <c r="L24" s="74">
        <v>5</v>
      </c>
      <c r="M24" s="211">
        <v>5</v>
      </c>
      <c r="N24" s="259">
        <f t="shared" si="2"/>
        <v>64</v>
      </c>
      <c r="O24" s="250">
        <f t="shared" si="3"/>
        <v>5.333333333333333</v>
      </c>
      <c r="P24"/>
    </row>
    <row r="25" spans="1:16" ht="15.6" x14ac:dyDescent="0.3">
      <c r="A25" s="239" t="s">
        <v>212</v>
      </c>
      <c r="B25" s="74">
        <v>4</v>
      </c>
      <c r="C25" s="74">
        <v>15</v>
      </c>
      <c r="D25" s="74">
        <v>3</v>
      </c>
      <c r="E25" s="74">
        <v>0</v>
      </c>
      <c r="F25" s="74">
        <v>2</v>
      </c>
      <c r="G25" s="74">
        <v>3</v>
      </c>
      <c r="H25" s="74">
        <v>2</v>
      </c>
      <c r="I25" s="74">
        <v>6</v>
      </c>
      <c r="J25" s="74">
        <v>1</v>
      </c>
      <c r="K25" s="74">
        <v>0</v>
      </c>
      <c r="L25" s="74">
        <v>2</v>
      </c>
      <c r="M25" s="211">
        <v>7</v>
      </c>
      <c r="N25" s="259">
        <f t="shared" si="2"/>
        <v>45</v>
      </c>
      <c r="O25" s="250">
        <f t="shared" si="3"/>
        <v>3.75</v>
      </c>
      <c r="P25"/>
    </row>
    <row r="26" spans="1:16" ht="15.6" x14ac:dyDescent="0.3">
      <c r="A26" s="239" t="s">
        <v>213</v>
      </c>
      <c r="B26" s="74">
        <v>0</v>
      </c>
      <c r="C26" s="74">
        <v>1</v>
      </c>
      <c r="D26" s="74">
        <v>0</v>
      </c>
      <c r="E26" s="74">
        <v>0</v>
      </c>
      <c r="F26" s="74">
        <v>1</v>
      </c>
      <c r="G26" s="74">
        <v>11</v>
      </c>
      <c r="H26" s="74">
        <v>1</v>
      </c>
      <c r="I26" s="74">
        <v>2</v>
      </c>
      <c r="J26" s="74">
        <v>1</v>
      </c>
      <c r="K26" s="74">
        <v>0</v>
      </c>
      <c r="L26" s="74">
        <v>0</v>
      </c>
      <c r="M26" s="211">
        <v>0</v>
      </c>
      <c r="N26" s="259">
        <f t="shared" si="2"/>
        <v>17</v>
      </c>
      <c r="O26" s="250">
        <f t="shared" si="3"/>
        <v>1.4166666666666667</v>
      </c>
      <c r="P26"/>
    </row>
    <row r="27" spans="1:16" ht="15.6" x14ac:dyDescent="0.3">
      <c r="A27" s="239" t="s">
        <v>6</v>
      </c>
      <c r="B27" s="74">
        <v>0</v>
      </c>
      <c r="C27" s="74">
        <v>1</v>
      </c>
      <c r="D27" s="74">
        <v>3</v>
      </c>
      <c r="E27" s="74">
        <v>0</v>
      </c>
      <c r="F27" s="74">
        <v>2</v>
      </c>
      <c r="G27" s="74">
        <v>3</v>
      </c>
      <c r="H27" s="74">
        <v>3</v>
      </c>
      <c r="I27" s="74">
        <v>3</v>
      </c>
      <c r="J27" s="114">
        <v>3</v>
      </c>
      <c r="K27" s="114">
        <v>3</v>
      </c>
      <c r="L27" s="74">
        <v>3</v>
      </c>
      <c r="M27" s="211">
        <v>3</v>
      </c>
      <c r="N27" s="259">
        <f t="shared" si="2"/>
        <v>27</v>
      </c>
      <c r="O27" s="250">
        <f t="shared" si="3"/>
        <v>2.25</v>
      </c>
      <c r="P27"/>
    </row>
    <row r="28" spans="1:16" ht="15.6" x14ac:dyDescent="0.3">
      <c r="A28" s="239" t="s">
        <v>7</v>
      </c>
      <c r="B28" s="74">
        <v>0</v>
      </c>
      <c r="C28" s="74">
        <f>May!D32</f>
        <v>0</v>
      </c>
      <c r="D28" s="74">
        <v>0</v>
      </c>
      <c r="E28" s="74">
        <v>0</v>
      </c>
      <c r="F28" s="74">
        <v>0</v>
      </c>
      <c r="G28" s="74">
        <v>0</v>
      </c>
      <c r="H28" s="74">
        <v>0</v>
      </c>
      <c r="I28" s="74">
        <v>0</v>
      </c>
      <c r="J28" s="74">
        <v>0</v>
      </c>
      <c r="K28" s="74">
        <v>0</v>
      </c>
      <c r="L28" s="74">
        <v>0</v>
      </c>
      <c r="M28" s="211">
        <v>0</v>
      </c>
      <c r="N28" s="259">
        <f t="shared" si="2"/>
        <v>0</v>
      </c>
      <c r="O28" s="250">
        <f t="shared" si="3"/>
        <v>0</v>
      </c>
      <c r="P28"/>
    </row>
    <row r="29" spans="1:16" ht="15.6" x14ac:dyDescent="0.3">
      <c r="A29" s="239" t="s">
        <v>8</v>
      </c>
      <c r="B29" s="74">
        <v>0</v>
      </c>
      <c r="C29" s="74">
        <f>May!D33</f>
        <v>0</v>
      </c>
      <c r="D29" s="74">
        <v>2</v>
      </c>
      <c r="E29" s="74">
        <v>0</v>
      </c>
      <c r="F29" s="74">
        <v>0</v>
      </c>
      <c r="G29" s="74">
        <v>2</v>
      </c>
      <c r="H29" s="74">
        <v>0</v>
      </c>
      <c r="I29" s="74">
        <v>0</v>
      </c>
      <c r="J29" s="74">
        <v>1</v>
      </c>
      <c r="K29" s="74">
        <v>0</v>
      </c>
      <c r="L29" s="74">
        <v>0</v>
      </c>
      <c r="M29" s="211">
        <v>2</v>
      </c>
      <c r="N29" s="259">
        <f t="shared" si="2"/>
        <v>7</v>
      </c>
      <c r="O29" s="250">
        <f t="shared" si="3"/>
        <v>0.58333333333333337</v>
      </c>
      <c r="P29"/>
    </row>
    <row r="30" spans="1:16" ht="15.6" x14ac:dyDescent="0.3">
      <c r="A30" s="239" t="s">
        <v>9</v>
      </c>
      <c r="B30" s="74">
        <v>0</v>
      </c>
      <c r="C30" s="74">
        <f>May!D34</f>
        <v>0</v>
      </c>
      <c r="D30" s="74">
        <v>0</v>
      </c>
      <c r="E30" s="74">
        <v>0</v>
      </c>
      <c r="F30" s="74">
        <v>0</v>
      </c>
      <c r="G30" s="74">
        <v>0</v>
      </c>
      <c r="H30" s="74">
        <v>0</v>
      </c>
      <c r="I30" s="74">
        <v>0</v>
      </c>
      <c r="J30" s="74">
        <v>9</v>
      </c>
      <c r="K30" s="74">
        <v>0</v>
      </c>
      <c r="L30" s="74">
        <v>0</v>
      </c>
      <c r="M30" s="211">
        <v>0</v>
      </c>
      <c r="N30" s="259">
        <f t="shared" si="2"/>
        <v>9</v>
      </c>
      <c r="O30" s="250">
        <f t="shared" si="3"/>
        <v>0.75</v>
      </c>
      <c r="P30"/>
    </row>
    <row r="31" spans="1:16" ht="15.6" x14ac:dyDescent="0.3">
      <c r="A31" s="239" t="s">
        <v>10</v>
      </c>
      <c r="B31" s="74">
        <v>0</v>
      </c>
      <c r="C31" s="74">
        <f>May!D35</f>
        <v>0</v>
      </c>
      <c r="D31" s="74">
        <v>0</v>
      </c>
      <c r="E31" s="74">
        <v>0</v>
      </c>
      <c r="F31" s="74">
        <v>1</v>
      </c>
      <c r="G31" s="74">
        <v>0</v>
      </c>
      <c r="H31" s="74">
        <v>0</v>
      </c>
      <c r="I31" s="74">
        <v>0</v>
      </c>
      <c r="J31" s="74">
        <v>0</v>
      </c>
      <c r="K31" s="74">
        <v>1</v>
      </c>
      <c r="L31" s="74">
        <v>0</v>
      </c>
      <c r="M31" s="211">
        <v>0</v>
      </c>
      <c r="N31" s="259">
        <f t="shared" si="2"/>
        <v>2</v>
      </c>
      <c r="O31" s="250">
        <f t="shared" si="3"/>
        <v>0.16666666666666666</v>
      </c>
      <c r="P31"/>
    </row>
    <row r="32" spans="1:16" ht="15.6" x14ac:dyDescent="0.3">
      <c r="A32" s="239" t="s">
        <v>11</v>
      </c>
      <c r="B32" s="74">
        <v>0</v>
      </c>
      <c r="C32" s="74">
        <f>May!D36</f>
        <v>0</v>
      </c>
      <c r="D32" s="74">
        <v>0</v>
      </c>
      <c r="E32" s="74">
        <v>0</v>
      </c>
      <c r="F32" s="74">
        <v>0</v>
      </c>
      <c r="G32" s="74">
        <v>0</v>
      </c>
      <c r="H32" s="74">
        <v>0</v>
      </c>
      <c r="I32" s="74">
        <v>0</v>
      </c>
      <c r="J32" s="74">
        <v>0</v>
      </c>
      <c r="K32" s="74">
        <v>0</v>
      </c>
      <c r="L32" s="74">
        <v>0</v>
      </c>
      <c r="M32" s="211">
        <v>0</v>
      </c>
      <c r="N32" s="259">
        <f t="shared" si="2"/>
        <v>0</v>
      </c>
      <c r="O32" s="250">
        <f t="shared" si="3"/>
        <v>0</v>
      </c>
      <c r="P32"/>
    </row>
    <row r="33" spans="1:16" ht="15.6" x14ac:dyDescent="0.3">
      <c r="A33" s="239" t="s">
        <v>12</v>
      </c>
      <c r="B33" s="74">
        <v>0</v>
      </c>
      <c r="C33" s="74">
        <f>May!D37</f>
        <v>0</v>
      </c>
      <c r="D33" s="74">
        <v>2</v>
      </c>
      <c r="E33" s="74">
        <v>21</v>
      </c>
      <c r="F33" s="74">
        <v>2</v>
      </c>
      <c r="G33" s="114">
        <v>5</v>
      </c>
      <c r="H33" s="114">
        <v>1</v>
      </c>
      <c r="I33" s="74">
        <v>8</v>
      </c>
      <c r="J33" s="74">
        <v>2</v>
      </c>
      <c r="K33" s="74">
        <v>0</v>
      </c>
      <c r="L33" s="74">
        <v>4</v>
      </c>
      <c r="M33" s="211">
        <v>3</v>
      </c>
      <c r="N33" s="259">
        <f t="shared" si="2"/>
        <v>48</v>
      </c>
      <c r="O33" s="250">
        <f t="shared" si="3"/>
        <v>4</v>
      </c>
      <c r="P33"/>
    </row>
    <row r="34" spans="1:16" ht="16.2" thickBot="1" x14ac:dyDescent="0.35">
      <c r="A34" s="251" t="s">
        <v>13</v>
      </c>
      <c r="B34" s="243">
        <v>0</v>
      </c>
      <c r="C34" s="243">
        <f>May!D38</f>
        <v>0</v>
      </c>
      <c r="D34" s="243">
        <v>1</v>
      </c>
      <c r="E34" s="243">
        <v>2</v>
      </c>
      <c r="F34" s="243">
        <v>2</v>
      </c>
      <c r="G34" s="260">
        <v>1</v>
      </c>
      <c r="H34" s="260">
        <v>2</v>
      </c>
      <c r="I34" s="243">
        <v>1</v>
      </c>
      <c r="J34" s="243">
        <v>3</v>
      </c>
      <c r="K34" s="243">
        <v>0</v>
      </c>
      <c r="L34" s="243">
        <v>4</v>
      </c>
      <c r="M34" s="276">
        <v>0</v>
      </c>
      <c r="N34" s="261">
        <f t="shared" si="2"/>
        <v>16</v>
      </c>
      <c r="O34" s="252">
        <f t="shared" si="3"/>
        <v>1.3333333333333333</v>
      </c>
      <c r="P34"/>
    </row>
  </sheetData>
  <phoneticPr fontId="23" type="noConversion"/>
  <printOptions horizontalCentered="1" verticalCentered="1"/>
  <pageMargins left="0" right="0" top="0" bottom="0" header="6.4960630000000005E-2" footer="0"/>
  <pageSetup paperSize="9" scale="90" orientation="landscape" r:id="rId1"/>
  <headerFooter>
    <oddHeader xml:space="preserve">&amp;L
</oddHeader>
    <oddFooter>&amp;L&amp;"-,Bold Italic"&amp;9Rolling Data Fairview LTC &amp; Apt.&amp;C&amp;"-,Bold Italic"&amp;9Page: &amp;P&amp;R&amp;9fn:&amp;F</oddFooter>
  </headerFooter>
  <ignoredErrors>
    <ignoredError sqref="N4:N15" calculatedColumn="1"/>
  </ignoredErrors>
  <tableParts count="2">
    <tablePart r:id="rId2"/>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805AF-70BB-4387-9DD4-8F9FDA75ADDB}">
  <sheetPr>
    <pageSetUpPr fitToPage="1"/>
  </sheetPr>
  <dimension ref="A1:C42"/>
  <sheetViews>
    <sheetView topLeftCell="A10" workbookViewId="0">
      <selection activeCell="B30" sqref="B30"/>
    </sheetView>
  </sheetViews>
  <sheetFormatPr defaultRowHeight="14.4" x14ac:dyDescent="0.3"/>
  <cols>
    <col min="1" max="1" width="32.44140625" customWidth="1"/>
    <col min="2" max="2" width="10.44140625" style="2" customWidth="1"/>
    <col min="3" max="3" width="120.6640625" customWidth="1"/>
  </cols>
  <sheetData>
    <row r="1" spans="1:3" ht="21" customHeight="1" x14ac:dyDescent="0.3">
      <c r="A1" s="35" t="s">
        <v>116</v>
      </c>
      <c r="B1" s="36" t="s">
        <v>21</v>
      </c>
      <c r="C1" s="37">
        <v>2019</v>
      </c>
    </row>
    <row r="2" spans="1:3" ht="28.8" x14ac:dyDescent="0.3">
      <c r="A2" s="51" t="s">
        <v>1</v>
      </c>
      <c r="B2" s="52" t="s">
        <v>419</v>
      </c>
      <c r="C2" s="53" t="s">
        <v>131</v>
      </c>
    </row>
    <row r="3" spans="1:3" x14ac:dyDescent="0.3">
      <c r="A3" s="54" t="s">
        <v>0</v>
      </c>
      <c r="B3" s="52">
        <v>97.54</v>
      </c>
      <c r="C3" s="55" t="s">
        <v>154</v>
      </c>
    </row>
    <row r="4" spans="1:3" x14ac:dyDescent="0.3">
      <c r="A4" s="55" t="s">
        <v>2</v>
      </c>
      <c r="B4" s="52">
        <v>3</v>
      </c>
      <c r="C4" s="55" t="s">
        <v>132</v>
      </c>
    </row>
    <row r="5" spans="1:3" x14ac:dyDescent="0.3">
      <c r="A5" s="55" t="s">
        <v>3</v>
      </c>
      <c r="B5" s="52">
        <v>2</v>
      </c>
      <c r="C5" s="55" t="s">
        <v>133</v>
      </c>
    </row>
    <row r="6" spans="1:3" x14ac:dyDescent="0.3">
      <c r="A6" s="55" t="s">
        <v>4</v>
      </c>
      <c r="B6" s="52">
        <v>1</v>
      </c>
      <c r="C6" s="55" t="s">
        <v>155</v>
      </c>
    </row>
    <row r="7" spans="1:3" x14ac:dyDescent="0.3">
      <c r="A7" s="55" t="s">
        <v>5</v>
      </c>
      <c r="B7" s="52">
        <v>1</v>
      </c>
      <c r="C7" s="55" t="s">
        <v>134</v>
      </c>
    </row>
    <row r="8" spans="1:3" x14ac:dyDescent="0.3">
      <c r="A8" s="55" t="s">
        <v>6</v>
      </c>
      <c r="B8" s="52">
        <v>3</v>
      </c>
      <c r="C8" s="55" t="s">
        <v>135</v>
      </c>
    </row>
    <row r="9" spans="1:3" x14ac:dyDescent="0.3">
      <c r="A9" s="55" t="s">
        <v>7</v>
      </c>
      <c r="B9" s="52">
        <v>3</v>
      </c>
      <c r="C9" s="55" t="s">
        <v>156</v>
      </c>
    </row>
    <row r="10" spans="1:3" x14ac:dyDescent="0.3">
      <c r="A10" s="55" t="s">
        <v>8</v>
      </c>
      <c r="B10" s="52">
        <v>2</v>
      </c>
      <c r="C10" s="55" t="s">
        <v>136</v>
      </c>
    </row>
    <row r="11" spans="1:3" x14ac:dyDescent="0.3">
      <c r="A11" s="55" t="s">
        <v>9</v>
      </c>
      <c r="B11" s="52">
        <v>7</v>
      </c>
      <c r="C11" s="55" t="s">
        <v>137</v>
      </c>
    </row>
    <row r="12" spans="1:3" x14ac:dyDescent="0.3">
      <c r="A12" s="55" t="s">
        <v>10</v>
      </c>
      <c r="B12" s="52">
        <v>1</v>
      </c>
      <c r="C12" s="55" t="s">
        <v>157</v>
      </c>
    </row>
    <row r="13" spans="1:3" x14ac:dyDescent="0.3">
      <c r="A13" s="55" t="s">
        <v>11</v>
      </c>
      <c r="B13" s="52">
        <v>0</v>
      </c>
      <c r="C13" s="55"/>
    </row>
    <row r="14" spans="1:3" x14ac:dyDescent="0.3">
      <c r="A14" s="55" t="s">
        <v>12</v>
      </c>
      <c r="B14" s="52">
        <v>13</v>
      </c>
      <c r="C14" s="55" t="s">
        <v>138</v>
      </c>
    </row>
    <row r="15" spans="1:3" x14ac:dyDescent="0.3">
      <c r="A15" s="55" t="s">
        <v>13</v>
      </c>
      <c r="B15" s="52">
        <v>4</v>
      </c>
      <c r="C15" s="55" t="s">
        <v>139</v>
      </c>
    </row>
    <row r="16" spans="1:3" x14ac:dyDescent="0.3">
      <c r="A16" s="210" t="s">
        <v>14</v>
      </c>
      <c r="B16" s="52"/>
      <c r="C16" s="55"/>
    </row>
    <row r="17" spans="1:3" ht="15.75" customHeight="1" x14ac:dyDescent="0.3">
      <c r="A17" s="47" t="s">
        <v>15</v>
      </c>
      <c r="B17" s="52"/>
      <c r="C17" s="55" t="s">
        <v>140</v>
      </c>
    </row>
    <row r="18" spans="1:3" x14ac:dyDescent="0.3">
      <c r="A18" s="47" t="s">
        <v>16</v>
      </c>
      <c r="B18" s="52"/>
      <c r="C18" s="55" t="s">
        <v>158</v>
      </c>
    </row>
    <row r="19" spans="1:3" ht="16.5" customHeight="1" x14ac:dyDescent="0.3">
      <c r="A19" s="47" t="s">
        <v>17</v>
      </c>
      <c r="B19" s="52"/>
      <c r="C19" s="55" t="s">
        <v>159</v>
      </c>
    </row>
    <row r="20" spans="1:3" x14ac:dyDescent="0.3">
      <c r="A20" s="4"/>
      <c r="B20" s="5"/>
      <c r="C20" s="4"/>
    </row>
    <row r="21" spans="1:3" ht="29.4" x14ac:dyDescent="0.35">
      <c r="A21" s="38" t="s">
        <v>98</v>
      </c>
      <c r="B21" s="45" t="s">
        <v>419</v>
      </c>
      <c r="C21" s="23" t="s">
        <v>131</v>
      </c>
    </row>
    <row r="22" spans="1:3" x14ac:dyDescent="0.3">
      <c r="A22" s="39" t="s">
        <v>94</v>
      </c>
      <c r="B22" s="56">
        <v>2</v>
      </c>
      <c r="C22" s="127" t="s">
        <v>141</v>
      </c>
    </row>
    <row r="23" spans="1:3" x14ac:dyDescent="0.3">
      <c r="A23" s="39" t="s">
        <v>95</v>
      </c>
      <c r="B23" s="56">
        <v>1</v>
      </c>
      <c r="C23" s="127" t="s">
        <v>142</v>
      </c>
    </row>
    <row r="24" spans="1:3" x14ac:dyDescent="0.3">
      <c r="A24" s="39" t="s">
        <v>96</v>
      </c>
      <c r="B24" s="56">
        <v>1</v>
      </c>
      <c r="C24" s="127" t="s">
        <v>143</v>
      </c>
    </row>
    <row r="25" spans="1:3" x14ac:dyDescent="0.3">
      <c r="A25" s="39" t="s">
        <v>97</v>
      </c>
      <c r="B25" s="56">
        <v>2</v>
      </c>
      <c r="C25" s="127" t="s">
        <v>144</v>
      </c>
    </row>
    <row r="26" spans="1:3" x14ac:dyDescent="0.3">
      <c r="A26" s="39" t="s">
        <v>117</v>
      </c>
      <c r="B26" s="56">
        <v>0</v>
      </c>
      <c r="C26" s="127"/>
    </row>
    <row r="27" spans="1:3" x14ac:dyDescent="0.3">
      <c r="A27" s="102" t="s">
        <v>2</v>
      </c>
      <c r="B27" s="56">
        <v>6</v>
      </c>
      <c r="C27" s="127" t="s">
        <v>145</v>
      </c>
    </row>
    <row r="28" spans="1:3" x14ac:dyDescent="0.3">
      <c r="A28" s="102" t="s">
        <v>3</v>
      </c>
      <c r="B28" s="56">
        <v>3</v>
      </c>
      <c r="C28" s="127" t="s">
        <v>146</v>
      </c>
    </row>
    <row r="29" spans="1:3" x14ac:dyDescent="0.3">
      <c r="A29" s="102" t="s">
        <v>4</v>
      </c>
      <c r="B29" s="56">
        <v>4</v>
      </c>
      <c r="C29" s="127" t="s">
        <v>147</v>
      </c>
    </row>
    <row r="30" spans="1:3" x14ac:dyDescent="0.3">
      <c r="A30" s="102" t="s">
        <v>5</v>
      </c>
      <c r="B30" s="56">
        <v>0</v>
      </c>
      <c r="C30" s="127" t="s">
        <v>148</v>
      </c>
    </row>
    <row r="31" spans="1:3" x14ac:dyDescent="0.3">
      <c r="A31" s="102" t="s">
        <v>6</v>
      </c>
      <c r="B31" s="56">
        <v>0</v>
      </c>
      <c r="C31" s="127" t="s">
        <v>148</v>
      </c>
    </row>
    <row r="32" spans="1:3" x14ac:dyDescent="0.3">
      <c r="A32" s="102" t="s">
        <v>7</v>
      </c>
      <c r="B32" s="56">
        <v>0</v>
      </c>
      <c r="C32" s="127" t="s">
        <v>148</v>
      </c>
    </row>
    <row r="33" spans="1:3" x14ac:dyDescent="0.3">
      <c r="A33" s="102" t="s">
        <v>8</v>
      </c>
      <c r="B33" s="56">
        <v>0</v>
      </c>
      <c r="C33" s="127" t="s">
        <v>148</v>
      </c>
    </row>
    <row r="34" spans="1:3" x14ac:dyDescent="0.3">
      <c r="A34" s="102" t="s">
        <v>9</v>
      </c>
      <c r="B34" s="56">
        <v>0</v>
      </c>
      <c r="C34" s="127" t="s">
        <v>148</v>
      </c>
    </row>
    <row r="35" spans="1:3" x14ac:dyDescent="0.3">
      <c r="A35" s="102" t="s">
        <v>10</v>
      </c>
      <c r="B35" s="56">
        <v>0</v>
      </c>
      <c r="C35" s="127" t="s">
        <v>148</v>
      </c>
    </row>
    <row r="36" spans="1:3" x14ac:dyDescent="0.3">
      <c r="A36" s="102" t="s">
        <v>11</v>
      </c>
      <c r="B36" s="56">
        <v>0</v>
      </c>
      <c r="C36" s="127" t="s">
        <v>148</v>
      </c>
    </row>
    <row r="37" spans="1:3" x14ac:dyDescent="0.3">
      <c r="A37" s="102" t="s">
        <v>12</v>
      </c>
      <c r="B37" s="56">
        <v>0</v>
      </c>
      <c r="C37" s="127" t="s">
        <v>148</v>
      </c>
    </row>
    <row r="38" spans="1:3" x14ac:dyDescent="0.3">
      <c r="A38" s="102" t="s">
        <v>13</v>
      </c>
      <c r="B38" s="56">
        <v>0</v>
      </c>
      <c r="C38" s="127" t="s">
        <v>148</v>
      </c>
    </row>
    <row r="39" spans="1:3" x14ac:dyDescent="0.3">
      <c r="A39" s="208" t="s">
        <v>14</v>
      </c>
      <c r="B39" s="56"/>
      <c r="C39" s="127" t="s">
        <v>149</v>
      </c>
    </row>
    <row r="40" spans="1:3" x14ac:dyDescent="0.3">
      <c r="A40" s="103" t="s">
        <v>15</v>
      </c>
      <c r="B40" s="56"/>
      <c r="C40" s="127" t="s">
        <v>150</v>
      </c>
    </row>
    <row r="41" spans="1:3" ht="32.25" customHeight="1" x14ac:dyDescent="0.3">
      <c r="A41" s="103" t="s">
        <v>16</v>
      </c>
      <c r="B41" s="56"/>
      <c r="C41" s="127" t="s">
        <v>151</v>
      </c>
    </row>
    <row r="42" spans="1:3" x14ac:dyDescent="0.3">
      <c r="A42" s="104" t="s">
        <v>17</v>
      </c>
      <c r="B42" s="105"/>
      <c r="C42" s="128" t="s">
        <v>152</v>
      </c>
    </row>
  </sheetData>
  <printOptions horizontalCentered="1"/>
  <pageMargins left="0.31496062992125984" right="0.31496062992125984" top="0.55118110236220474" bottom="0.35433070866141736" header="0.31496062992125984" footer="0.31496062992125984"/>
  <pageSetup paperSize="9" scale="86" fitToHeight="0" orientation="landscape" r:id="rId1"/>
  <tableParts count="2">
    <tablePart r:id="rId2"/>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51D232-B1C2-4B79-B8DC-01B207FAED5F}">
  <sheetPr>
    <pageSetUpPr fitToPage="1"/>
  </sheetPr>
  <dimension ref="A1:C42"/>
  <sheetViews>
    <sheetView topLeftCell="A10" workbookViewId="0">
      <selection activeCell="B30" sqref="B30"/>
    </sheetView>
  </sheetViews>
  <sheetFormatPr defaultRowHeight="14.4" x14ac:dyDescent="0.3"/>
  <cols>
    <col min="1" max="1" width="32.44140625" customWidth="1"/>
    <col min="2" max="2" width="10.44140625" style="2" customWidth="1"/>
    <col min="3" max="3" width="120.6640625" customWidth="1"/>
  </cols>
  <sheetData>
    <row r="1" spans="1:3" ht="18" x14ac:dyDescent="0.3">
      <c r="A1" s="57" t="s">
        <v>116</v>
      </c>
      <c r="B1" s="49" t="s">
        <v>22</v>
      </c>
      <c r="C1" s="50">
        <v>2019</v>
      </c>
    </row>
    <row r="2" spans="1:3" ht="29.4" x14ac:dyDescent="0.35">
      <c r="A2" s="213" t="s">
        <v>1</v>
      </c>
      <c r="B2" s="45" t="s">
        <v>420</v>
      </c>
      <c r="C2" s="214" t="s">
        <v>162</v>
      </c>
    </row>
    <row r="3" spans="1:3" x14ac:dyDescent="0.3">
      <c r="A3" s="215" t="s">
        <v>0</v>
      </c>
      <c r="B3" s="216">
        <v>99.96</v>
      </c>
      <c r="C3" s="214"/>
    </row>
    <row r="4" spans="1:3" x14ac:dyDescent="0.3">
      <c r="A4" s="46" t="s">
        <v>2</v>
      </c>
      <c r="B4" s="28">
        <v>1</v>
      </c>
      <c r="C4" s="214" t="s">
        <v>164</v>
      </c>
    </row>
    <row r="5" spans="1:3" x14ac:dyDescent="0.3">
      <c r="A5" s="46" t="s">
        <v>3</v>
      </c>
      <c r="B5" s="28">
        <v>0</v>
      </c>
      <c r="C5" s="214"/>
    </row>
    <row r="6" spans="1:3" x14ac:dyDescent="0.3">
      <c r="A6" s="46" t="s">
        <v>4</v>
      </c>
      <c r="B6" s="28">
        <v>2</v>
      </c>
      <c r="C6" s="214" t="s">
        <v>165</v>
      </c>
    </row>
    <row r="7" spans="1:3" x14ac:dyDescent="0.3">
      <c r="A7" s="46" t="s">
        <v>5</v>
      </c>
      <c r="B7" s="28">
        <v>1</v>
      </c>
      <c r="C7" s="214" t="s">
        <v>166</v>
      </c>
    </row>
    <row r="8" spans="1:3" x14ac:dyDescent="0.3">
      <c r="A8" s="46" t="s">
        <v>6</v>
      </c>
      <c r="B8" s="28">
        <v>3</v>
      </c>
      <c r="C8" s="214" t="s">
        <v>167</v>
      </c>
    </row>
    <row r="9" spans="1:3" x14ac:dyDescent="0.3">
      <c r="A9" s="46" t="s">
        <v>7</v>
      </c>
      <c r="B9" s="28">
        <v>4</v>
      </c>
      <c r="C9" s="214" t="s">
        <v>168</v>
      </c>
    </row>
    <row r="10" spans="1:3" x14ac:dyDescent="0.3">
      <c r="A10" s="46" t="s">
        <v>8</v>
      </c>
      <c r="B10" s="28">
        <v>1</v>
      </c>
      <c r="C10" s="214" t="s">
        <v>169</v>
      </c>
    </row>
    <row r="11" spans="1:3" x14ac:dyDescent="0.3">
      <c r="A11" s="46" t="s">
        <v>9</v>
      </c>
      <c r="B11" s="28">
        <v>2</v>
      </c>
      <c r="C11" s="214" t="s">
        <v>170</v>
      </c>
    </row>
    <row r="12" spans="1:3" x14ac:dyDescent="0.3">
      <c r="A12" s="46" t="s">
        <v>10</v>
      </c>
      <c r="B12" s="28">
        <v>0</v>
      </c>
      <c r="C12" s="214"/>
    </row>
    <row r="13" spans="1:3" x14ac:dyDescent="0.3">
      <c r="A13" s="46" t="s">
        <v>11</v>
      </c>
      <c r="B13" s="28">
        <v>1</v>
      </c>
      <c r="C13" s="214" t="s">
        <v>171</v>
      </c>
    </row>
    <row r="14" spans="1:3" x14ac:dyDescent="0.3">
      <c r="A14" s="46" t="s">
        <v>12</v>
      </c>
      <c r="B14" s="28">
        <v>14</v>
      </c>
      <c r="C14" s="214" t="s">
        <v>172</v>
      </c>
    </row>
    <row r="15" spans="1:3" x14ac:dyDescent="0.3">
      <c r="A15" s="46" t="s">
        <v>13</v>
      </c>
      <c r="B15" s="28">
        <v>2</v>
      </c>
      <c r="C15" s="214" t="s">
        <v>191</v>
      </c>
    </row>
    <row r="16" spans="1:3" x14ac:dyDescent="0.3">
      <c r="A16" s="217" t="s">
        <v>14</v>
      </c>
      <c r="B16" s="28"/>
      <c r="C16" s="214"/>
    </row>
    <row r="17" spans="1:3" x14ac:dyDescent="0.3">
      <c r="A17" s="218" t="s">
        <v>15</v>
      </c>
      <c r="B17" s="28"/>
      <c r="C17" s="214" t="s">
        <v>173</v>
      </c>
    </row>
    <row r="18" spans="1:3" x14ac:dyDescent="0.3">
      <c r="A18" s="218" t="s">
        <v>16</v>
      </c>
      <c r="B18" s="28"/>
      <c r="C18" s="214" t="s">
        <v>174</v>
      </c>
    </row>
    <row r="19" spans="1:3" x14ac:dyDescent="0.3">
      <c r="A19" s="218" t="s">
        <v>17</v>
      </c>
      <c r="B19" s="28"/>
      <c r="C19" s="214" t="s">
        <v>175</v>
      </c>
    </row>
    <row r="20" spans="1:3" x14ac:dyDescent="0.3">
      <c r="A20" s="4"/>
      <c r="B20" s="5"/>
      <c r="C20" s="4"/>
    </row>
    <row r="21" spans="1:3" ht="28.8" x14ac:dyDescent="0.3">
      <c r="A21" s="58" t="s">
        <v>98</v>
      </c>
      <c r="B21" s="59" t="s">
        <v>420</v>
      </c>
      <c r="C21" s="60" t="s">
        <v>162</v>
      </c>
    </row>
    <row r="22" spans="1:3" x14ac:dyDescent="0.3">
      <c r="A22" s="61" t="s">
        <v>94</v>
      </c>
      <c r="B22" s="62">
        <v>1</v>
      </c>
      <c r="C22" s="63" t="s">
        <v>176</v>
      </c>
    </row>
    <row r="23" spans="1:3" x14ac:dyDescent="0.3">
      <c r="A23" s="61" t="s">
        <v>95</v>
      </c>
      <c r="B23" s="62">
        <v>3</v>
      </c>
      <c r="C23" s="63" t="s">
        <v>177</v>
      </c>
    </row>
    <row r="24" spans="1:3" x14ac:dyDescent="0.3">
      <c r="A24" s="61" t="s">
        <v>96</v>
      </c>
      <c r="B24" s="62">
        <v>1</v>
      </c>
      <c r="C24" s="63" t="s">
        <v>178</v>
      </c>
    </row>
    <row r="25" spans="1:3" x14ac:dyDescent="0.3">
      <c r="A25" s="61" t="s">
        <v>97</v>
      </c>
      <c r="B25" s="62">
        <v>1</v>
      </c>
      <c r="C25" s="63" t="s">
        <v>179</v>
      </c>
    </row>
    <row r="26" spans="1:3" x14ac:dyDescent="0.3">
      <c r="A26" s="61" t="s">
        <v>117</v>
      </c>
      <c r="B26" s="62">
        <v>0</v>
      </c>
      <c r="C26" s="63" t="s">
        <v>180</v>
      </c>
    </row>
    <row r="27" spans="1:3" x14ac:dyDescent="0.3">
      <c r="A27" s="64" t="s">
        <v>2</v>
      </c>
      <c r="B27" s="62">
        <v>4</v>
      </c>
      <c r="C27" s="63" t="s">
        <v>181</v>
      </c>
    </row>
    <row r="28" spans="1:3" x14ac:dyDescent="0.3">
      <c r="A28" s="64" t="s">
        <v>3</v>
      </c>
      <c r="B28" s="62">
        <v>6</v>
      </c>
      <c r="C28" s="63" t="s">
        <v>182</v>
      </c>
    </row>
    <row r="29" spans="1:3" x14ac:dyDescent="0.3">
      <c r="A29" s="64" t="s">
        <v>4</v>
      </c>
      <c r="B29" s="62">
        <v>15</v>
      </c>
      <c r="C29" s="63" t="s">
        <v>183</v>
      </c>
    </row>
    <row r="30" spans="1:3" x14ac:dyDescent="0.3">
      <c r="A30" s="64" t="s">
        <v>5</v>
      </c>
      <c r="B30" s="62"/>
      <c r="C30" s="63" t="s">
        <v>184</v>
      </c>
    </row>
    <row r="31" spans="1:3" x14ac:dyDescent="0.3">
      <c r="A31" s="64" t="s">
        <v>6</v>
      </c>
      <c r="B31" s="62">
        <v>1</v>
      </c>
      <c r="C31" s="63" t="s">
        <v>185</v>
      </c>
    </row>
    <row r="32" spans="1:3" x14ac:dyDescent="0.3">
      <c r="A32" s="64" t="s">
        <v>7</v>
      </c>
      <c r="B32" s="62">
        <v>0</v>
      </c>
      <c r="C32" s="63"/>
    </row>
    <row r="33" spans="1:3" x14ac:dyDescent="0.3">
      <c r="A33" s="64" t="s">
        <v>8</v>
      </c>
      <c r="B33" s="62">
        <v>0</v>
      </c>
      <c r="C33" s="63"/>
    </row>
    <row r="34" spans="1:3" x14ac:dyDescent="0.3">
      <c r="A34" s="64" t="s">
        <v>9</v>
      </c>
      <c r="B34" s="62">
        <v>0</v>
      </c>
      <c r="C34" s="63"/>
    </row>
    <row r="35" spans="1:3" x14ac:dyDescent="0.3">
      <c r="A35" s="64" t="s">
        <v>10</v>
      </c>
      <c r="B35" s="62">
        <v>0</v>
      </c>
      <c r="C35" s="63"/>
    </row>
    <row r="36" spans="1:3" x14ac:dyDescent="0.3">
      <c r="A36" s="64" t="s">
        <v>11</v>
      </c>
      <c r="B36" s="62">
        <v>0</v>
      </c>
      <c r="C36" s="63"/>
    </row>
    <row r="37" spans="1:3" x14ac:dyDescent="0.3">
      <c r="A37" s="64" t="s">
        <v>12</v>
      </c>
      <c r="B37" s="62">
        <v>0</v>
      </c>
      <c r="C37" s="63"/>
    </row>
    <row r="38" spans="1:3" x14ac:dyDescent="0.3">
      <c r="A38" s="64" t="s">
        <v>13</v>
      </c>
      <c r="B38" s="62">
        <v>0</v>
      </c>
      <c r="C38" s="63"/>
    </row>
    <row r="39" spans="1:3" ht="51" customHeight="1" x14ac:dyDescent="0.3">
      <c r="A39" s="65" t="s">
        <v>189</v>
      </c>
      <c r="B39" s="62"/>
      <c r="C39" s="66" t="s">
        <v>186</v>
      </c>
    </row>
    <row r="40" spans="1:3" ht="34.5" customHeight="1" x14ac:dyDescent="0.3">
      <c r="A40" s="67" t="s">
        <v>15</v>
      </c>
      <c r="B40" s="62"/>
      <c r="C40" s="66" t="s">
        <v>192</v>
      </c>
    </row>
    <row r="41" spans="1:3" x14ac:dyDescent="0.3">
      <c r="A41" s="67" t="s">
        <v>16</v>
      </c>
      <c r="B41" s="62"/>
      <c r="C41" s="66" t="s">
        <v>187</v>
      </c>
    </row>
    <row r="42" spans="1:3" x14ac:dyDescent="0.3">
      <c r="A42" s="68" t="s">
        <v>17</v>
      </c>
      <c r="B42" s="69"/>
      <c r="C42" s="70" t="s">
        <v>188</v>
      </c>
    </row>
  </sheetData>
  <printOptions horizontalCentered="1" verticalCentered="1"/>
  <pageMargins left="0" right="0" top="0" bottom="0" header="0.31496062992126" footer="0.31496062992126"/>
  <pageSetup paperSize="9" scale="83" orientation="landscape" r:id="rId1"/>
  <tableParts count="2">
    <tablePart r:id="rId2"/>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19891F-0E78-42A9-953F-FE90879D6EA7}">
  <sheetPr>
    <pageSetUpPr fitToPage="1"/>
  </sheetPr>
  <dimension ref="A1:C42"/>
  <sheetViews>
    <sheetView topLeftCell="A13" workbookViewId="0">
      <selection activeCell="A2" sqref="A2:C19"/>
    </sheetView>
  </sheetViews>
  <sheetFormatPr defaultRowHeight="14.4" x14ac:dyDescent="0.3"/>
  <cols>
    <col min="1" max="1" width="31.44140625" customWidth="1"/>
    <col min="2" max="2" width="10.44140625" style="2" customWidth="1"/>
    <col min="3" max="3" width="120.6640625" customWidth="1"/>
  </cols>
  <sheetData>
    <row r="1" spans="1:3" ht="15.6" x14ac:dyDescent="0.3">
      <c r="A1" s="71" t="s">
        <v>116</v>
      </c>
      <c r="B1" s="72" t="s">
        <v>23</v>
      </c>
      <c r="C1" s="73">
        <v>2019</v>
      </c>
    </row>
    <row r="2" spans="1:3" ht="31.2" x14ac:dyDescent="0.3">
      <c r="A2" s="87" t="s">
        <v>1</v>
      </c>
      <c r="B2" s="88" t="s">
        <v>421</v>
      </c>
      <c r="C2" s="89" t="s">
        <v>196</v>
      </c>
    </row>
    <row r="3" spans="1:3" ht="15.6" x14ac:dyDescent="0.3">
      <c r="A3" s="90" t="s">
        <v>0</v>
      </c>
      <c r="B3" s="74">
        <v>99.39</v>
      </c>
      <c r="C3" s="91"/>
    </row>
    <row r="4" spans="1:3" ht="15.6" x14ac:dyDescent="0.3">
      <c r="A4" s="92" t="s">
        <v>2</v>
      </c>
      <c r="B4" s="74">
        <v>0</v>
      </c>
      <c r="C4" s="91"/>
    </row>
    <row r="5" spans="1:3" ht="15.6" x14ac:dyDescent="0.3">
      <c r="A5" s="92" t="s">
        <v>3</v>
      </c>
      <c r="B5" s="74">
        <v>2</v>
      </c>
      <c r="C5" s="91" t="s">
        <v>214</v>
      </c>
    </row>
    <row r="6" spans="1:3" ht="15.6" x14ac:dyDescent="0.3">
      <c r="A6" s="92" t="s">
        <v>212</v>
      </c>
      <c r="B6" s="74">
        <v>0</v>
      </c>
      <c r="C6" s="91"/>
    </row>
    <row r="7" spans="1:3" ht="15.6" x14ac:dyDescent="0.3">
      <c r="A7" s="92" t="s">
        <v>213</v>
      </c>
      <c r="B7" s="74">
        <v>0</v>
      </c>
      <c r="C7" s="91" t="s">
        <v>197</v>
      </c>
    </row>
    <row r="8" spans="1:3" ht="15.6" x14ac:dyDescent="0.3">
      <c r="A8" s="92" t="s">
        <v>6</v>
      </c>
      <c r="B8" s="74">
        <v>3</v>
      </c>
      <c r="C8" s="91" t="s">
        <v>198</v>
      </c>
    </row>
    <row r="9" spans="1:3" ht="15.6" x14ac:dyDescent="0.3">
      <c r="A9" s="92" t="s">
        <v>7</v>
      </c>
      <c r="B9" s="74">
        <v>0</v>
      </c>
      <c r="C9" s="91"/>
    </row>
    <row r="10" spans="1:3" ht="15.6" x14ac:dyDescent="0.3">
      <c r="A10" s="92" t="s">
        <v>8</v>
      </c>
      <c r="B10" s="74">
        <v>1</v>
      </c>
      <c r="C10" s="91" t="s">
        <v>199</v>
      </c>
    </row>
    <row r="11" spans="1:3" ht="15.6" x14ac:dyDescent="0.3">
      <c r="A11" s="92" t="s">
        <v>9</v>
      </c>
      <c r="B11" s="74">
        <v>2</v>
      </c>
      <c r="C11" s="91" t="s">
        <v>200</v>
      </c>
    </row>
    <row r="12" spans="1:3" ht="15.6" x14ac:dyDescent="0.3">
      <c r="A12" s="92" t="s">
        <v>10</v>
      </c>
      <c r="B12" s="74">
        <v>0</v>
      </c>
      <c r="C12" s="91"/>
    </row>
    <row r="13" spans="1:3" ht="15.6" x14ac:dyDescent="0.3">
      <c r="A13" s="92" t="s">
        <v>11</v>
      </c>
      <c r="B13" s="74">
        <v>0</v>
      </c>
      <c r="C13" s="91"/>
    </row>
    <row r="14" spans="1:3" ht="15.6" x14ac:dyDescent="0.3">
      <c r="A14" s="92" t="s">
        <v>12</v>
      </c>
      <c r="B14" s="74">
        <v>1</v>
      </c>
      <c r="C14" s="91" t="s">
        <v>201</v>
      </c>
    </row>
    <row r="15" spans="1:3" ht="15.6" x14ac:dyDescent="0.3">
      <c r="A15" s="92" t="s">
        <v>13</v>
      </c>
      <c r="B15" s="74">
        <v>8</v>
      </c>
      <c r="C15" s="91" t="s">
        <v>202</v>
      </c>
    </row>
    <row r="16" spans="1:3" ht="15.6" x14ac:dyDescent="0.3">
      <c r="A16" s="93" t="s">
        <v>14</v>
      </c>
      <c r="B16" s="74"/>
      <c r="C16" s="91"/>
    </row>
    <row r="17" spans="1:3" ht="62.4" x14ac:dyDescent="0.3">
      <c r="A17" s="94" t="s">
        <v>15</v>
      </c>
      <c r="B17" s="74"/>
      <c r="C17" s="91" t="s">
        <v>217</v>
      </c>
    </row>
    <row r="18" spans="1:3" ht="15.6" x14ac:dyDescent="0.3">
      <c r="A18" s="94" t="s">
        <v>16</v>
      </c>
      <c r="B18" s="74"/>
      <c r="C18" s="91" t="s">
        <v>203</v>
      </c>
    </row>
    <row r="19" spans="1:3" ht="15.6" x14ac:dyDescent="0.3">
      <c r="A19" s="95" t="s">
        <v>17</v>
      </c>
      <c r="B19" s="96"/>
      <c r="C19" s="97"/>
    </row>
    <row r="20" spans="1:3" x14ac:dyDescent="0.3">
      <c r="A20" s="4"/>
      <c r="B20" s="5"/>
      <c r="C20" s="4"/>
    </row>
    <row r="21" spans="1:3" ht="31.2" x14ac:dyDescent="0.3">
      <c r="A21" s="79" t="s">
        <v>98</v>
      </c>
      <c r="B21" s="80" t="s">
        <v>421</v>
      </c>
      <c r="C21" s="81" t="s">
        <v>196</v>
      </c>
    </row>
    <row r="22" spans="1:3" ht="15.6" x14ac:dyDescent="0.3">
      <c r="A22" s="75" t="s">
        <v>94</v>
      </c>
      <c r="B22" s="82">
        <v>3</v>
      </c>
      <c r="C22" s="83" t="s">
        <v>204</v>
      </c>
    </row>
    <row r="23" spans="1:3" ht="15.6" x14ac:dyDescent="0.3">
      <c r="A23" s="75" t="s">
        <v>95</v>
      </c>
      <c r="B23" s="82">
        <v>2</v>
      </c>
      <c r="C23" s="83" t="s">
        <v>205</v>
      </c>
    </row>
    <row r="24" spans="1:3" ht="15.6" x14ac:dyDescent="0.3">
      <c r="A24" s="75" t="s">
        <v>96</v>
      </c>
      <c r="B24" s="82">
        <v>2</v>
      </c>
      <c r="C24" s="83" t="s">
        <v>206</v>
      </c>
    </row>
    <row r="25" spans="1:3" ht="15.6" x14ac:dyDescent="0.3">
      <c r="A25" s="75" t="s">
        <v>97</v>
      </c>
      <c r="B25" s="82">
        <v>3</v>
      </c>
      <c r="C25" s="83" t="s">
        <v>207</v>
      </c>
    </row>
    <row r="26" spans="1:3" ht="15.6" x14ac:dyDescent="0.3">
      <c r="A26" s="75" t="s">
        <v>117</v>
      </c>
      <c r="B26" s="82">
        <v>0</v>
      </c>
      <c r="C26" s="83"/>
    </row>
    <row r="27" spans="1:3" ht="15.6" x14ac:dyDescent="0.3">
      <c r="A27" s="76" t="s">
        <v>2</v>
      </c>
      <c r="B27" s="82">
        <v>7</v>
      </c>
      <c r="C27" s="83"/>
    </row>
    <row r="28" spans="1:3" ht="15.6" x14ac:dyDescent="0.3">
      <c r="A28" s="76" t="s">
        <v>3</v>
      </c>
      <c r="B28" s="82">
        <v>4</v>
      </c>
      <c r="C28" s="83" t="s">
        <v>208</v>
      </c>
    </row>
    <row r="29" spans="1:3" ht="15.6" x14ac:dyDescent="0.3">
      <c r="A29" s="76" t="s">
        <v>212</v>
      </c>
      <c r="B29" s="82">
        <v>3</v>
      </c>
      <c r="C29" s="83" t="s">
        <v>209</v>
      </c>
    </row>
    <row r="30" spans="1:3" ht="15.6" x14ac:dyDescent="0.3">
      <c r="A30" s="76" t="s">
        <v>213</v>
      </c>
      <c r="B30" s="82">
        <v>0</v>
      </c>
      <c r="C30" s="83" t="s">
        <v>197</v>
      </c>
    </row>
    <row r="31" spans="1:3" ht="15.6" x14ac:dyDescent="0.3">
      <c r="A31" s="76" t="s">
        <v>6</v>
      </c>
      <c r="B31" s="82">
        <v>3</v>
      </c>
      <c r="C31" s="83" t="s">
        <v>198</v>
      </c>
    </row>
    <row r="32" spans="1:3" ht="15.6" x14ac:dyDescent="0.3">
      <c r="A32" s="76" t="s">
        <v>7</v>
      </c>
      <c r="B32" s="82">
        <v>0</v>
      </c>
      <c r="C32" s="83" t="s">
        <v>149</v>
      </c>
    </row>
    <row r="33" spans="1:3" ht="15.6" x14ac:dyDescent="0.3">
      <c r="A33" s="76" t="s">
        <v>8</v>
      </c>
      <c r="B33" s="82">
        <v>2</v>
      </c>
      <c r="C33" s="83" t="s">
        <v>210</v>
      </c>
    </row>
    <row r="34" spans="1:3" ht="15.6" x14ac:dyDescent="0.3">
      <c r="A34" s="76" t="s">
        <v>9</v>
      </c>
      <c r="B34" s="82">
        <v>0</v>
      </c>
      <c r="C34" s="83"/>
    </row>
    <row r="35" spans="1:3" ht="15.6" x14ac:dyDescent="0.3">
      <c r="A35" s="76" t="s">
        <v>10</v>
      </c>
      <c r="B35" s="82">
        <v>0</v>
      </c>
      <c r="C35" s="83"/>
    </row>
    <row r="36" spans="1:3" ht="15.6" x14ac:dyDescent="0.3">
      <c r="A36" s="76" t="s">
        <v>11</v>
      </c>
      <c r="B36" s="82">
        <v>0</v>
      </c>
      <c r="C36" s="83"/>
    </row>
    <row r="37" spans="1:3" ht="15.6" x14ac:dyDescent="0.3">
      <c r="A37" s="76" t="s">
        <v>12</v>
      </c>
      <c r="B37" s="82">
        <v>2</v>
      </c>
      <c r="C37" s="83"/>
    </row>
    <row r="38" spans="1:3" ht="15.6" x14ac:dyDescent="0.3">
      <c r="A38" s="76" t="s">
        <v>13</v>
      </c>
      <c r="B38" s="82">
        <v>1</v>
      </c>
      <c r="C38" s="83"/>
    </row>
    <row r="39" spans="1:3" ht="15.6" x14ac:dyDescent="0.3">
      <c r="A39" s="84" t="s">
        <v>14</v>
      </c>
      <c r="B39" s="82"/>
      <c r="C39" s="83"/>
    </row>
    <row r="40" spans="1:3" ht="15.6" x14ac:dyDescent="0.3">
      <c r="A40" s="77" t="s">
        <v>15</v>
      </c>
      <c r="B40" s="82"/>
      <c r="C40" s="83" t="s">
        <v>211</v>
      </c>
    </row>
    <row r="41" spans="1:3" ht="15.6" x14ac:dyDescent="0.3">
      <c r="A41" s="77" t="s">
        <v>16</v>
      </c>
      <c r="B41" s="82"/>
      <c r="C41" s="83" t="s">
        <v>215</v>
      </c>
    </row>
    <row r="42" spans="1:3" ht="15.6" x14ac:dyDescent="0.3">
      <c r="A42" s="78" t="s">
        <v>17</v>
      </c>
      <c r="B42" s="85"/>
      <c r="C42" s="86" t="s">
        <v>216</v>
      </c>
    </row>
  </sheetData>
  <printOptions horizontalCentered="1" verticalCentered="1"/>
  <pageMargins left="0.31496062992126" right="0.31496062992126" top="0.55118110236220497" bottom="0.35433070866141703" header="0.31496062992126" footer="0.31496062992126"/>
  <pageSetup paperSize="9" scale="86" fitToHeight="0" orientation="landscape" r:id="rId1"/>
  <rowBreaks count="1" manualBreakCount="1">
    <brk id="19" max="16383" man="1"/>
  </rowBreaks>
  <tableParts count="2">
    <tablePart r:id="rId2"/>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6C284E-39A5-4D08-9CE2-F66E1AF0EFE9}">
  <sheetPr>
    <pageSetUpPr fitToPage="1"/>
  </sheetPr>
  <dimension ref="A1:C42"/>
  <sheetViews>
    <sheetView topLeftCell="A13" workbookViewId="0">
      <selection activeCell="A21" sqref="A21:C42"/>
    </sheetView>
  </sheetViews>
  <sheetFormatPr defaultRowHeight="14.4" x14ac:dyDescent="0.3"/>
  <cols>
    <col min="1" max="1" width="32.44140625" customWidth="1"/>
    <col min="2" max="2" width="11.33203125" style="2" bestFit="1" customWidth="1"/>
    <col min="3" max="3" width="120.6640625" customWidth="1"/>
  </cols>
  <sheetData>
    <row r="1" spans="1:3" ht="22.5" customHeight="1" x14ac:dyDescent="0.35">
      <c r="A1" s="141" t="s">
        <v>116</v>
      </c>
      <c r="B1" s="201" t="s">
        <v>219</v>
      </c>
      <c r="C1" s="202">
        <v>2019</v>
      </c>
    </row>
    <row r="2" spans="1:3" ht="31.2" x14ac:dyDescent="0.3">
      <c r="A2" s="151" t="s">
        <v>1</v>
      </c>
      <c r="B2" s="169" t="s">
        <v>422</v>
      </c>
      <c r="C2" s="144" t="s">
        <v>221</v>
      </c>
    </row>
    <row r="3" spans="1:3" ht="15.6" x14ac:dyDescent="0.3">
      <c r="A3" s="238" t="s">
        <v>0</v>
      </c>
      <c r="B3" s="111">
        <v>97.74</v>
      </c>
      <c r="C3" s="144" t="s">
        <v>222</v>
      </c>
    </row>
    <row r="4" spans="1:3" ht="15.6" x14ac:dyDescent="0.3">
      <c r="A4" s="239" t="s">
        <v>2</v>
      </c>
      <c r="B4" s="74">
        <v>3</v>
      </c>
      <c r="C4" s="144" t="s">
        <v>223</v>
      </c>
    </row>
    <row r="5" spans="1:3" ht="15.6" x14ac:dyDescent="0.3">
      <c r="A5" s="239" t="s">
        <v>3</v>
      </c>
      <c r="B5" s="74">
        <v>2</v>
      </c>
      <c r="C5" s="144" t="s">
        <v>224</v>
      </c>
    </row>
    <row r="6" spans="1:3" ht="15.6" x14ac:dyDescent="0.3">
      <c r="A6" s="239" t="s">
        <v>212</v>
      </c>
      <c r="B6" s="74">
        <v>2</v>
      </c>
      <c r="C6" s="144" t="s">
        <v>225</v>
      </c>
    </row>
    <row r="7" spans="1:3" ht="15.6" x14ac:dyDescent="0.3">
      <c r="A7" s="239" t="s">
        <v>213</v>
      </c>
      <c r="B7" s="74">
        <v>1</v>
      </c>
      <c r="C7" s="144" t="s">
        <v>226</v>
      </c>
    </row>
    <row r="8" spans="1:3" ht="15.6" x14ac:dyDescent="0.3">
      <c r="A8" s="239" t="s">
        <v>6</v>
      </c>
      <c r="B8" s="74">
        <v>3</v>
      </c>
      <c r="C8" s="144" t="s">
        <v>227</v>
      </c>
    </row>
    <row r="9" spans="1:3" ht="15.6" x14ac:dyDescent="0.3">
      <c r="A9" s="239" t="s">
        <v>7</v>
      </c>
      <c r="B9" s="74">
        <v>0</v>
      </c>
      <c r="C9" s="144"/>
    </row>
    <row r="10" spans="1:3" ht="15.6" x14ac:dyDescent="0.3">
      <c r="A10" s="239" t="s">
        <v>8</v>
      </c>
      <c r="B10" s="74">
        <v>0</v>
      </c>
      <c r="C10" s="144"/>
    </row>
    <row r="11" spans="1:3" ht="15.6" x14ac:dyDescent="0.3">
      <c r="A11" s="239" t="s">
        <v>9</v>
      </c>
      <c r="B11" s="74">
        <v>2</v>
      </c>
      <c r="C11" s="144" t="s">
        <v>228</v>
      </c>
    </row>
    <row r="12" spans="1:3" ht="15.6" x14ac:dyDescent="0.3">
      <c r="A12" s="239" t="s">
        <v>10</v>
      </c>
      <c r="B12" s="74">
        <v>0</v>
      </c>
      <c r="C12" s="144"/>
    </row>
    <row r="13" spans="1:3" ht="15.6" x14ac:dyDescent="0.3">
      <c r="A13" s="239" t="s">
        <v>11</v>
      </c>
      <c r="B13" s="74">
        <v>0</v>
      </c>
      <c r="C13" s="144"/>
    </row>
    <row r="14" spans="1:3" ht="15.6" x14ac:dyDescent="0.3">
      <c r="A14" s="239" t="s">
        <v>12</v>
      </c>
      <c r="B14" s="74">
        <v>25</v>
      </c>
      <c r="C14" s="144" t="s">
        <v>229</v>
      </c>
    </row>
    <row r="15" spans="1:3" ht="15.6" x14ac:dyDescent="0.3">
      <c r="A15" s="239" t="s">
        <v>13</v>
      </c>
      <c r="B15" s="74">
        <v>3</v>
      </c>
      <c r="C15" s="144" t="s">
        <v>230</v>
      </c>
    </row>
    <row r="16" spans="1:3" ht="15.6" x14ac:dyDescent="0.3">
      <c r="A16" s="240" t="s">
        <v>14</v>
      </c>
      <c r="B16" s="74"/>
      <c r="C16" s="144"/>
    </row>
    <row r="17" spans="1:3" ht="15.6" x14ac:dyDescent="0.3">
      <c r="A17" s="241" t="s">
        <v>15</v>
      </c>
      <c r="B17" s="74"/>
      <c r="C17" s="144" t="s">
        <v>231</v>
      </c>
    </row>
    <row r="18" spans="1:3" ht="15.6" x14ac:dyDescent="0.3">
      <c r="A18" s="241" t="s">
        <v>16</v>
      </c>
      <c r="B18" s="74"/>
      <c r="C18" s="144" t="s">
        <v>232</v>
      </c>
    </row>
    <row r="19" spans="1:3" ht="16.2" thickBot="1" x14ac:dyDescent="0.35">
      <c r="A19" s="242" t="s">
        <v>17</v>
      </c>
      <c r="B19" s="243"/>
      <c r="C19" s="244" t="s">
        <v>233</v>
      </c>
    </row>
    <row r="20" spans="1:3" x14ac:dyDescent="0.3">
      <c r="A20" s="4"/>
      <c r="B20" s="5"/>
      <c r="C20" s="4"/>
    </row>
    <row r="21" spans="1:3" ht="31.2" x14ac:dyDescent="0.3">
      <c r="A21" s="107" t="s">
        <v>98</v>
      </c>
      <c r="B21" s="108" t="s">
        <v>422</v>
      </c>
      <c r="C21" s="109" t="s">
        <v>220</v>
      </c>
    </row>
    <row r="22" spans="1:3" ht="15.6" x14ac:dyDescent="0.3">
      <c r="A22" s="90" t="s">
        <v>94</v>
      </c>
      <c r="B22" s="74">
        <v>1</v>
      </c>
      <c r="C22" s="91" t="s">
        <v>234</v>
      </c>
    </row>
    <row r="23" spans="1:3" ht="15.6" x14ac:dyDescent="0.3">
      <c r="A23" s="90" t="s">
        <v>95</v>
      </c>
      <c r="B23" s="74">
        <v>2</v>
      </c>
      <c r="C23" s="91" t="s">
        <v>235</v>
      </c>
    </row>
    <row r="24" spans="1:3" ht="15.6" x14ac:dyDescent="0.3">
      <c r="A24" s="90" t="s">
        <v>96</v>
      </c>
      <c r="B24" s="74">
        <v>0</v>
      </c>
      <c r="C24" s="91" t="s">
        <v>236</v>
      </c>
    </row>
    <row r="25" spans="1:3" ht="15.6" x14ac:dyDescent="0.3">
      <c r="A25" s="90" t="s">
        <v>97</v>
      </c>
      <c r="B25" s="74">
        <v>2</v>
      </c>
      <c r="C25" s="91" t="s">
        <v>237</v>
      </c>
    </row>
    <row r="26" spans="1:3" ht="15.6" x14ac:dyDescent="0.3">
      <c r="A26" s="90" t="s">
        <v>117</v>
      </c>
      <c r="B26" s="74">
        <v>0</v>
      </c>
      <c r="C26" s="91"/>
    </row>
    <row r="27" spans="1:3" ht="15.6" x14ac:dyDescent="0.3">
      <c r="A27" s="92" t="s">
        <v>2</v>
      </c>
      <c r="B27" s="74">
        <v>4</v>
      </c>
      <c r="C27" s="91" t="s">
        <v>238</v>
      </c>
    </row>
    <row r="28" spans="1:3" ht="31.2" x14ac:dyDescent="0.3">
      <c r="A28" s="92" t="s">
        <v>3</v>
      </c>
      <c r="B28" s="74">
        <v>6</v>
      </c>
      <c r="C28" s="91" t="s">
        <v>245</v>
      </c>
    </row>
    <row r="29" spans="1:3" ht="15.6" x14ac:dyDescent="0.3">
      <c r="A29" s="92" t="s">
        <v>212</v>
      </c>
      <c r="B29" s="74">
        <v>0</v>
      </c>
      <c r="C29" s="91"/>
    </row>
    <row r="30" spans="1:3" ht="15.6" x14ac:dyDescent="0.3">
      <c r="A30" s="92" t="s">
        <v>213</v>
      </c>
      <c r="B30" s="74">
        <v>0</v>
      </c>
      <c r="C30" s="91"/>
    </row>
    <row r="31" spans="1:3" ht="15.6" x14ac:dyDescent="0.3">
      <c r="A31" s="92" t="s">
        <v>6</v>
      </c>
      <c r="B31" s="74">
        <v>3</v>
      </c>
      <c r="C31" s="110" t="s">
        <v>227</v>
      </c>
    </row>
    <row r="32" spans="1:3" ht="15.6" x14ac:dyDescent="0.3">
      <c r="A32" s="92" t="s">
        <v>7</v>
      </c>
      <c r="B32" s="74">
        <v>0</v>
      </c>
      <c r="C32" s="91"/>
    </row>
    <row r="33" spans="1:3" ht="15.6" x14ac:dyDescent="0.3">
      <c r="A33" s="92" t="s">
        <v>8</v>
      </c>
      <c r="B33" s="74">
        <v>0</v>
      </c>
      <c r="C33" s="91"/>
    </row>
    <row r="34" spans="1:3" ht="15.6" x14ac:dyDescent="0.3">
      <c r="A34" s="92" t="s">
        <v>9</v>
      </c>
      <c r="B34" s="74">
        <v>0</v>
      </c>
      <c r="C34" s="91"/>
    </row>
    <row r="35" spans="1:3" ht="15.6" x14ac:dyDescent="0.3">
      <c r="A35" s="92" t="s">
        <v>10</v>
      </c>
      <c r="B35" s="74">
        <v>0</v>
      </c>
      <c r="C35" s="91"/>
    </row>
    <row r="36" spans="1:3" ht="15.6" x14ac:dyDescent="0.3">
      <c r="A36" s="92" t="s">
        <v>11</v>
      </c>
      <c r="B36" s="74">
        <v>0</v>
      </c>
      <c r="C36" s="91"/>
    </row>
    <row r="37" spans="1:3" ht="15.6" x14ac:dyDescent="0.3">
      <c r="A37" s="92" t="s">
        <v>12</v>
      </c>
      <c r="B37" s="74">
        <v>21</v>
      </c>
      <c r="C37" s="91" t="s">
        <v>239</v>
      </c>
    </row>
    <row r="38" spans="1:3" ht="15.6" x14ac:dyDescent="0.3">
      <c r="A38" s="92" t="s">
        <v>13</v>
      </c>
      <c r="B38" s="74">
        <v>2</v>
      </c>
      <c r="C38" s="91" t="s">
        <v>240</v>
      </c>
    </row>
    <row r="39" spans="1:3" ht="18.600000000000001" customHeight="1" x14ac:dyDescent="0.3">
      <c r="A39" s="125" t="s">
        <v>14</v>
      </c>
      <c r="B39" s="74"/>
      <c r="C39" s="91" t="s">
        <v>241</v>
      </c>
    </row>
    <row r="40" spans="1:3" ht="31.2" x14ac:dyDescent="0.3">
      <c r="A40" s="94" t="s">
        <v>15</v>
      </c>
      <c r="B40" s="74"/>
      <c r="C40" s="91" t="s">
        <v>242</v>
      </c>
    </row>
    <row r="41" spans="1:3" ht="15.6" x14ac:dyDescent="0.3">
      <c r="A41" s="94" t="s">
        <v>16</v>
      </c>
      <c r="B41" s="74"/>
      <c r="C41" s="91" t="s">
        <v>243</v>
      </c>
    </row>
    <row r="42" spans="1:3" ht="15.6" x14ac:dyDescent="0.3">
      <c r="A42" s="95" t="s">
        <v>17</v>
      </c>
      <c r="B42" s="96"/>
      <c r="C42" s="97" t="s">
        <v>244</v>
      </c>
    </row>
  </sheetData>
  <printOptions horizontalCentered="1" verticalCentered="1"/>
  <pageMargins left="0.31496062992126" right="0.31496062992126" top="0.55118110236220497" bottom="0.35433070866141703" header="0.31496062992126" footer="0.31496062992126"/>
  <pageSetup paperSize="9" scale="84" fitToHeight="0" orientation="landscape" r:id="rId1"/>
  <tableParts count="2">
    <tablePart r:id="rId2"/>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1BD40A-83D9-4CA7-80C7-3B278E6AE7F8}">
  <dimension ref="A1:C42"/>
  <sheetViews>
    <sheetView topLeftCell="A16" workbookViewId="0">
      <selection activeCell="F21" sqref="F21"/>
    </sheetView>
  </sheetViews>
  <sheetFormatPr defaultRowHeight="14.4" x14ac:dyDescent="0.3"/>
  <cols>
    <col min="1" max="1" width="32.44140625" customWidth="1"/>
    <col min="2" max="2" width="10.88671875" style="2" customWidth="1"/>
    <col min="3" max="3" width="120.6640625" customWidth="1"/>
  </cols>
  <sheetData>
    <row r="1" spans="1:3" ht="18" x14ac:dyDescent="0.35">
      <c r="A1" s="106" t="s">
        <v>116</v>
      </c>
      <c r="B1" s="117" t="s">
        <v>248</v>
      </c>
      <c r="C1" s="118">
        <v>2019</v>
      </c>
    </row>
    <row r="2" spans="1:3" ht="28.8" x14ac:dyDescent="0.3">
      <c r="A2" s="87" t="s">
        <v>1</v>
      </c>
      <c r="B2" s="119" t="s">
        <v>423</v>
      </c>
      <c r="C2" s="120" t="s">
        <v>253</v>
      </c>
    </row>
    <row r="3" spans="1:3" x14ac:dyDescent="0.3">
      <c r="A3" s="101" t="s">
        <v>0</v>
      </c>
      <c r="B3" s="122">
        <v>99.77</v>
      </c>
      <c r="C3" s="121" t="s">
        <v>254</v>
      </c>
    </row>
    <row r="4" spans="1:3" x14ac:dyDescent="0.3">
      <c r="A4" s="102" t="s">
        <v>2</v>
      </c>
      <c r="B4" s="56">
        <v>1</v>
      </c>
      <c r="C4" s="127" t="s">
        <v>255</v>
      </c>
    </row>
    <row r="5" spans="1:3" x14ac:dyDescent="0.3">
      <c r="A5" s="102" t="s">
        <v>3</v>
      </c>
      <c r="B5" s="56">
        <v>2</v>
      </c>
      <c r="C5" s="127" t="s">
        <v>256</v>
      </c>
    </row>
    <row r="6" spans="1:3" ht="15.6" x14ac:dyDescent="0.3">
      <c r="A6" s="102" t="s">
        <v>281</v>
      </c>
      <c r="B6" s="56">
        <v>2</v>
      </c>
      <c r="C6" s="127" t="s">
        <v>286</v>
      </c>
    </row>
    <row r="7" spans="1:3" x14ac:dyDescent="0.3">
      <c r="A7" s="102" t="s">
        <v>282</v>
      </c>
      <c r="B7" s="56">
        <v>1</v>
      </c>
      <c r="C7" s="127" t="s">
        <v>257</v>
      </c>
    </row>
    <row r="8" spans="1:3" x14ac:dyDescent="0.3">
      <c r="A8" s="102" t="s">
        <v>6</v>
      </c>
      <c r="B8" s="56">
        <v>3</v>
      </c>
      <c r="C8" s="127" t="s">
        <v>258</v>
      </c>
    </row>
    <row r="9" spans="1:3" x14ac:dyDescent="0.3">
      <c r="A9" s="102" t="s">
        <v>7</v>
      </c>
      <c r="B9" s="56">
        <v>1</v>
      </c>
      <c r="C9" s="127" t="s">
        <v>259</v>
      </c>
    </row>
    <row r="10" spans="1:3" x14ac:dyDescent="0.3">
      <c r="A10" s="102" t="s">
        <v>8</v>
      </c>
      <c r="B10" s="56">
        <v>4</v>
      </c>
      <c r="C10" s="127" t="s">
        <v>260</v>
      </c>
    </row>
    <row r="11" spans="1:3" x14ac:dyDescent="0.3">
      <c r="A11" s="102" t="s">
        <v>9</v>
      </c>
      <c r="B11" s="56">
        <v>0</v>
      </c>
      <c r="C11" s="127" t="s">
        <v>261</v>
      </c>
    </row>
    <row r="12" spans="1:3" x14ac:dyDescent="0.3">
      <c r="A12" s="102" t="s">
        <v>10</v>
      </c>
      <c r="B12" s="56">
        <v>0</v>
      </c>
      <c r="C12" s="127"/>
    </row>
    <row r="13" spans="1:3" x14ac:dyDescent="0.3">
      <c r="A13" s="102" t="s">
        <v>11</v>
      </c>
      <c r="B13" s="56">
        <v>0</v>
      </c>
      <c r="C13" s="127"/>
    </row>
    <row r="14" spans="1:3" x14ac:dyDescent="0.3">
      <c r="A14" s="102" t="s">
        <v>12</v>
      </c>
      <c r="B14" s="56">
        <v>2</v>
      </c>
      <c r="C14" s="127" t="s">
        <v>263</v>
      </c>
    </row>
    <row r="15" spans="1:3" x14ac:dyDescent="0.3">
      <c r="A15" s="102" t="s">
        <v>13</v>
      </c>
      <c r="B15" s="56">
        <v>3</v>
      </c>
      <c r="C15" s="127" t="s">
        <v>264</v>
      </c>
    </row>
    <row r="16" spans="1:3" x14ac:dyDescent="0.3">
      <c r="A16" s="126" t="s">
        <v>14</v>
      </c>
      <c r="B16" s="56"/>
      <c r="C16" s="127"/>
    </row>
    <row r="17" spans="1:3" x14ac:dyDescent="0.3">
      <c r="A17" s="103" t="s">
        <v>15</v>
      </c>
      <c r="B17" s="56"/>
      <c r="C17" s="127" t="s">
        <v>265</v>
      </c>
    </row>
    <row r="18" spans="1:3" x14ac:dyDescent="0.3">
      <c r="A18" s="103" t="s">
        <v>16</v>
      </c>
      <c r="B18" s="56"/>
      <c r="C18" s="127" t="s">
        <v>266</v>
      </c>
    </row>
    <row r="19" spans="1:3" x14ac:dyDescent="0.3">
      <c r="A19" s="104" t="s">
        <v>17</v>
      </c>
      <c r="B19" s="105"/>
      <c r="C19" s="128" t="s">
        <v>267</v>
      </c>
    </row>
    <row r="20" spans="1:3" x14ac:dyDescent="0.3">
      <c r="A20" s="4"/>
      <c r="B20" s="5"/>
      <c r="C20" s="4"/>
    </row>
    <row r="21" spans="1:3" ht="31.2" x14ac:dyDescent="0.3">
      <c r="A21" s="115" t="s">
        <v>98</v>
      </c>
      <c r="B21" s="113" t="s">
        <v>423</v>
      </c>
      <c r="C21" s="116" t="s">
        <v>253</v>
      </c>
    </row>
    <row r="22" spans="1:3" x14ac:dyDescent="0.3">
      <c r="A22" s="101" t="s">
        <v>94</v>
      </c>
      <c r="B22" s="28">
        <v>0</v>
      </c>
      <c r="C22" s="127" t="s">
        <v>268</v>
      </c>
    </row>
    <row r="23" spans="1:3" x14ac:dyDescent="0.3">
      <c r="A23" s="101" t="s">
        <v>95</v>
      </c>
      <c r="B23" s="28">
        <v>2</v>
      </c>
      <c r="C23" s="127" t="s">
        <v>269</v>
      </c>
    </row>
    <row r="24" spans="1:3" x14ac:dyDescent="0.3">
      <c r="A24" s="101" t="s">
        <v>96</v>
      </c>
      <c r="B24" s="28">
        <v>1</v>
      </c>
      <c r="C24" s="127" t="s">
        <v>270</v>
      </c>
    </row>
    <row r="25" spans="1:3" x14ac:dyDescent="0.3">
      <c r="A25" s="101" t="s">
        <v>97</v>
      </c>
      <c r="B25" s="28">
        <v>2</v>
      </c>
      <c r="C25" s="127" t="s">
        <v>271</v>
      </c>
    </row>
    <row r="26" spans="1:3" x14ac:dyDescent="0.3">
      <c r="A26" s="101" t="s">
        <v>117</v>
      </c>
      <c r="B26" s="28">
        <v>0</v>
      </c>
      <c r="C26" s="127"/>
    </row>
    <row r="27" spans="1:3" x14ac:dyDescent="0.3">
      <c r="A27" s="102" t="s">
        <v>2</v>
      </c>
      <c r="B27" s="28">
        <v>4</v>
      </c>
      <c r="C27" s="127" t="s">
        <v>272</v>
      </c>
    </row>
    <row r="28" spans="1:3" x14ac:dyDescent="0.3">
      <c r="A28" s="102" t="s">
        <v>3</v>
      </c>
      <c r="B28" s="28">
        <v>3</v>
      </c>
      <c r="C28" s="127" t="s">
        <v>273</v>
      </c>
    </row>
    <row r="29" spans="1:3" x14ac:dyDescent="0.3">
      <c r="A29" s="102" t="s">
        <v>4</v>
      </c>
      <c r="B29" s="28">
        <v>2</v>
      </c>
      <c r="C29" s="127" t="s">
        <v>274</v>
      </c>
    </row>
    <row r="30" spans="1:3" x14ac:dyDescent="0.3">
      <c r="A30" s="102" t="s">
        <v>282</v>
      </c>
      <c r="B30" s="28">
        <v>1</v>
      </c>
      <c r="C30" s="127" t="s">
        <v>275</v>
      </c>
    </row>
    <row r="31" spans="1:3" x14ac:dyDescent="0.3">
      <c r="A31" s="102" t="s">
        <v>6</v>
      </c>
      <c r="B31" s="28">
        <v>2</v>
      </c>
      <c r="C31" s="127" t="s">
        <v>276</v>
      </c>
    </row>
    <row r="32" spans="1:3" x14ac:dyDescent="0.3">
      <c r="A32" s="102" t="s">
        <v>7</v>
      </c>
      <c r="B32" s="28">
        <v>0</v>
      </c>
      <c r="C32" s="127"/>
    </row>
    <row r="33" spans="1:3" x14ac:dyDescent="0.3">
      <c r="A33" s="102" t="s">
        <v>8</v>
      </c>
      <c r="B33" s="28">
        <v>0</v>
      </c>
      <c r="C33" s="127" t="s">
        <v>149</v>
      </c>
    </row>
    <row r="34" spans="1:3" x14ac:dyDescent="0.3">
      <c r="A34" s="102" t="s">
        <v>9</v>
      </c>
      <c r="B34" s="28">
        <v>0</v>
      </c>
      <c r="C34" s="127"/>
    </row>
    <row r="35" spans="1:3" x14ac:dyDescent="0.3">
      <c r="A35" s="102" t="s">
        <v>10</v>
      </c>
      <c r="B35" s="28">
        <v>1</v>
      </c>
      <c r="C35" s="127" t="s">
        <v>262</v>
      </c>
    </row>
    <row r="36" spans="1:3" x14ac:dyDescent="0.3">
      <c r="A36" s="102" t="s">
        <v>11</v>
      </c>
      <c r="B36" s="28">
        <v>0</v>
      </c>
      <c r="C36" s="127"/>
    </row>
    <row r="37" spans="1:3" x14ac:dyDescent="0.3">
      <c r="A37" s="102" t="s">
        <v>12</v>
      </c>
      <c r="B37" s="28">
        <v>2</v>
      </c>
      <c r="C37" s="127" t="s">
        <v>277</v>
      </c>
    </row>
    <row r="38" spans="1:3" x14ac:dyDescent="0.3">
      <c r="A38" s="102" t="s">
        <v>13</v>
      </c>
      <c r="B38" s="56">
        <v>2</v>
      </c>
      <c r="C38" s="127" t="s">
        <v>278</v>
      </c>
    </row>
    <row r="39" spans="1:3" x14ac:dyDescent="0.3">
      <c r="A39" s="126" t="s">
        <v>14</v>
      </c>
      <c r="B39" s="28"/>
      <c r="C39" s="127"/>
    </row>
    <row r="40" spans="1:3" ht="28.8" x14ac:dyDescent="0.3">
      <c r="A40" s="103" t="s">
        <v>15</v>
      </c>
      <c r="B40" s="28"/>
      <c r="C40" s="127" t="s">
        <v>279</v>
      </c>
    </row>
    <row r="41" spans="1:3" ht="28.8" x14ac:dyDescent="0.3">
      <c r="A41" s="103" t="s">
        <v>16</v>
      </c>
      <c r="B41" s="28"/>
      <c r="C41" s="127" t="s">
        <v>283</v>
      </c>
    </row>
    <row r="42" spans="1:3" ht="28.8" x14ac:dyDescent="0.3">
      <c r="A42" s="104" t="s">
        <v>17</v>
      </c>
      <c r="B42" s="31"/>
      <c r="C42" s="128" t="s">
        <v>280</v>
      </c>
    </row>
  </sheetData>
  <printOptions horizontalCentered="1" verticalCentered="1"/>
  <pageMargins left="0.31496062992126" right="0.31496062992126" top="0.55118110236220497" bottom="0.35433070866141703" header="0.31496062992126" footer="0.31496062992126"/>
  <pageSetup paperSize="9" scale="75" fitToHeight="0" orientation="landscape" r:id="rId1"/>
  <tableParts count="2">
    <tablePart r:id="rId2"/>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BF013B-651E-48EB-9706-DB1A33BA34D1}">
  <sheetPr>
    <pageSetUpPr fitToPage="1"/>
  </sheetPr>
  <dimension ref="A1:C42"/>
  <sheetViews>
    <sheetView topLeftCell="A7" workbookViewId="0">
      <selection activeCell="E18" sqref="E18"/>
    </sheetView>
  </sheetViews>
  <sheetFormatPr defaultRowHeight="14.4" x14ac:dyDescent="0.3"/>
  <cols>
    <col min="1" max="1" width="32.44140625" customWidth="1"/>
    <col min="2" max="2" width="12.33203125" style="2" bestFit="1" customWidth="1"/>
    <col min="3" max="3" width="120.6640625" customWidth="1"/>
  </cols>
  <sheetData>
    <row r="1" spans="1:3" s="123" customFormat="1" ht="18" x14ac:dyDescent="0.35">
      <c r="A1" s="141" t="s">
        <v>116</v>
      </c>
      <c r="B1" s="142" t="s">
        <v>249</v>
      </c>
      <c r="C1" s="143">
        <v>2019</v>
      </c>
    </row>
    <row r="2" spans="1:3" ht="31.2" x14ac:dyDescent="0.3">
      <c r="A2" s="151" t="s">
        <v>316</v>
      </c>
      <c r="B2" s="152" t="s">
        <v>424</v>
      </c>
      <c r="C2" s="153" t="s">
        <v>287</v>
      </c>
    </row>
    <row r="3" spans="1:3" x14ac:dyDescent="0.3">
      <c r="A3" s="154" t="s">
        <v>0</v>
      </c>
      <c r="B3" s="34">
        <v>98.89</v>
      </c>
      <c r="C3" s="145" t="s">
        <v>290</v>
      </c>
    </row>
    <row r="4" spans="1:3" x14ac:dyDescent="0.3">
      <c r="A4" s="155" t="s">
        <v>2</v>
      </c>
      <c r="B4" s="34">
        <v>3</v>
      </c>
      <c r="C4" s="145" t="s">
        <v>291</v>
      </c>
    </row>
    <row r="5" spans="1:3" x14ac:dyDescent="0.3">
      <c r="A5" s="155" t="s">
        <v>3</v>
      </c>
      <c r="B5" s="34">
        <v>2</v>
      </c>
      <c r="C5" s="145" t="s">
        <v>292</v>
      </c>
    </row>
    <row r="6" spans="1:3" x14ac:dyDescent="0.3">
      <c r="A6" s="155" t="s">
        <v>4</v>
      </c>
      <c r="B6" s="34">
        <v>4</v>
      </c>
      <c r="C6" s="145" t="s">
        <v>293</v>
      </c>
    </row>
    <row r="7" spans="1:3" x14ac:dyDescent="0.3">
      <c r="A7" s="155" t="s">
        <v>5</v>
      </c>
      <c r="B7" s="34">
        <v>11</v>
      </c>
      <c r="C7" s="145" t="s">
        <v>294</v>
      </c>
    </row>
    <row r="8" spans="1:3" x14ac:dyDescent="0.3">
      <c r="A8" s="155" t="s">
        <v>6</v>
      </c>
      <c r="B8" s="34">
        <v>3</v>
      </c>
      <c r="C8" s="145" t="s">
        <v>295</v>
      </c>
    </row>
    <row r="9" spans="1:3" x14ac:dyDescent="0.3">
      <c r="A9" s="155" t="s">
        <v>7</v>
      </c>
      <c r="B9" s="34">
        <v>1</v>
      </c>
      <c r="C9" s="145" t="s">
        <v>296</v>
      </c>
    </row>
    <row r="10" spans="1:3" x14ac:dyDescent="0.3">
      <c r="A10" s="155" t="s">
        <v>8</v>
      </c>
      <c r="B10" s="34">
        <v>2</v>
      </c>
      <c r="C10" s="145" t="s">
        <v>297</v>
      </c>
    </row>
    <row r="11" spans="1:3" x14ac:dyDescent="0.3">
      <c r="A11" s="155" t="s">
        <v>9</v>
      </c>
      <c r="B11" s="34">
        <v>0</v>
      </c>
      <c r="C11" s="145" t="s">
        <v>313</v>
      </c>
    </row>
    <row r="12" spans="1:3" x14ac:dyDescent="0.3">
      <c r="A12" s="155" t="s">
        <v>10</v>
      </c>
      <c r="B12" s="34">
        <v>1</v>
      </c>
      <c r="C12" s="145" t="s">
        <v>298</v>
      </c>
    </row>
    <row r="13" spans="1:3" x14ac:dyDescent="0.3">
      <c r="A13" s="155" t="s">
        <v>11</v>
      </c>
      <c r="B13" s="34">
        <v>3</v>
      </c>
      <c r="C13" s="145" t="s">
        <v>299</v>
      </c>
    </row>
    <row r="14" spans="1:3" x14ac:dyDescent="0.3">
      <c r="A14" s="155" t="s">
        <v>12</v>
      </c>
      <c r="B14" s="34">
        <v>5</v>
      </c>
      <c r="C14" s="145" t="s">
        <v>300</v>
      </c>
    </row>
    <row r="15" spans="1:3" x14ac:dyDescent="0.3">
      <c r="A15" s="155" t="s">
        <v>13</v>
      </c>
      <c r="B15" s="34">
        <v>1</v>
      </c>
      <c r="C15" s="145" t="s">
        <v>301</v>
      </c>
    </row>
    <row r="16" spans="1:3" x14ac:dyDescent="0.3">
      <c r="A16" s="156" t="s">
        <v>14</v>
      </c>
      <c r="B16" s="28"/>
      <c r="C16" s="145"/>
    </row>
    <row r="17" spans="1:3" ht="43.2" x14ac:dyDescent="0.3">
      <c r="A17" s="157" t="s">
        <v>15</v>
      </c>
      <c r="B17" s="28"/>
      <c r="C17" s="145" t="s">
        <v>302</v>
      </c>
    </row>
    <row r="18" spans="1:3" x14ac:dyDescent="0.3">
      <c r="A18" s="157" t="s">
        <v>16</v>
      </c>
      <c r="B18" s="28"/>
      <c r="C18" s="145" t="s">
        <v>303</v>
      </c>
    </row>
    <row r="19" spans="1:3" ht="15" thickBot="1" x14ac:dyDescent="0.35">
      <c r="A19" s="158" t="s">
        <v>17</v>
      </c>
      <c r="B19" s="147"/>
      <c r="C19" s="159" t="s">
        <v>315</v>
      </c>
    </row>
    <row r="20" spans="1:3" x14ac:dyDescent="0.3">
      <c r="A20" s="160"/>
      <c r="B20" s="161"/>
      <c r="C20" s="98"/>
    </row>
    <row r="21" spans="1:3" ht="30.75" customHeight="1" x14ac:dyDescent="0.3">
      <c r="A21" s="115" t="s">
        <v>98</v>
      </c>
      <c r="B21" s="113" t="s">
        <v>424</v>
      </c>
      <c r="C21" s="116" t="s">
        <v>287</v>
      </c>
    </row>
    <row r="22" spans="1:3" x14ac:dyDescent="0.3">
      <c r="A22" s="101" t="s">
        <v>94</v>
      </c>
      <c r="B22" s="28">
        <v>1</v>
      </c>
      <c r="C22" s="32" t="s">
        <v>304</v>
      </c>
    </row>
    <row r="23" spans="1:3" x14ac:dyDescent="0.3">
      <c r="A23" s="101" t="s">
        <v>95</v>
      </c>
      <c r="B23" s="28">
        <v>2</v>
      </c>
      <c r="C23" s="32" t="s">
        <v>305</v>
      </c>
    </row>
    <row r="24" spans="1:3" x14ac:dyDescent="0.3">
      <c r="A24" s="101" t="s">
        <v>96</v>
      </c>
      <c r="B24" s="28">
        <v>1</v>
      </c>
      <c r="C24" s="32" t="s">
        <v>306</v>
      </c>
    </row>
    <row r="25" spans="1:3" x14ac:dyDescent="0.3">
      <c r="A25" s="101" t="s">
        <v>97</v>
      </c>
      <c r="B25" s="28">
        <v>2</v>
      </c>
      <c r="C25" s="32" t="s">
        <v>307</v>
      </c>
    </row>
    <row r="26" spans="1:3" x14ac:dyDescent="0.3">
      <c r="A26" s="101" t="s">
        <v>117</v>
      </c>
      <c r="B26" s="28">
        <v>0</v>
      </c>
      <c r="C26" s="32"/>
    </row>
    <row r="27" spans="1:3" x14ac:dyDescent="0.3">
      <c r="A27" s="24" t="s">
        <v>2</v>
      </c>
      <c r="B27" s="28">
        <v>4</v>
      </c>
      <c r="C27" s="32" t="s">
        <v>308</v>
      </c>
    </row>
    <row r="28" spans="1:3" x14ac:dyDescent="0.3">
      <c r="A28" s="24" t="s">
        <v>3</v>
      </c>
      <c r="B28" s="28">
        <v>4</v>
      </c>
      <c r="C28" s="32" t="s">
        <v>309</v>
      </c>
    </row>
    <row r="29" spans="1:3" x14ac:dyDescent="0.3">
      <c r="A29" s="24" t="s">
        <v>4</v>
      </c>
      <c r="B29" s="28">
        <v>3</v>
      </c>
      <c r="C29" s="32" t="s">
        <v>310</v>
      </c>
    </row>
    <row r="30" spans="1:3" x14ac:dyDescent="0.3">
      <c r="A30" s="24" t="s">
        <v>5</v>
      </c>
      <c r="B30" s="28">
        <v>11</v>
      </c>
      <c r="C30" s="32" t="s">
        <v>294</v>
      </c>
    </row>
    <row r="31" spans="1:3" x14ac:dyDescent="0.3">
      <c r="A31" s="24" t="s">
        <v>6</v>
      </c>
      <c r="B31" s="28">
        <v>3</v>
      </c>
      <c r="C31" s="32" t="s">
        <v>295</v>
      </c>
    </row>
    <row r="32" spans="1:3" x14ac:dyDescent="0.3">
      <c r="A32" s="24" t="s">
        <v>7</v>
      </c>
      <c r="B32" s="28">
        <v>0</v>
      </c>
      <c r="C32" s="32"/>
    </row>
    <row r="33" spans="1:3" x14ac:dyDescent="0.3">
      <c r="A33" s="24" t="s">
        <v>8</v>
      </c>
      <c r="B33" s="28">
        <v>2</v>
      </c>
      <c r="C33" s="32" t="s">
        <v>297</v>
      </c>
    </row>
    <row r="34" spans="1:3" x14ac:dyDescent="0.3">
      <c r="A34" s="24" t="s">
        <v>9</v>
      </c>
      <c r="B34" s="28">
        <v>0</v>
      </c>
      <c r="C34" s="32"/>
    </row>
    <row r="35" spans="1:3" x14ac:dyDescent="0.3">
      <c r="A35" s="24" t="s">
        <v>10</v>
      </c>
      <c r="B35" s="28">
        <v>0</v>
      </c>
      <c r="C35" s="32"/>
    </row>
    <row r="36" spans="1:3" x14ac:dyDescent="0.3">
      <c r="A36" s="24" t="s">
        <v>11</v>
      </c>
      <c r="B36" s="28">
        <v>0</v>
      </c>
      <c r="C36" s="32"/>
    </row>
    <row r="37" spans="1:3" x14ac:dyDescent="0.3">
      <c r="A37" s="129" t="s">
        <v>12</v>
      </c>
      <c r="B37" s="124">
        <v>5</v>
      </c>
      <c r="C37" s="162" t="s">
        <v>300</v>
      </c>
    </row>
    <row r="38" spans="1:3" x14ac:dyDescent="0.3">
      <c r="A38" s="129" t="s">
        <v>13</v>
      </c>
      <c r="B38" s="124">
        <v>1</v>
      </c>
      <c r="C38" s="162" t="s">
        <v>301</v>
      </c>
    </row>
    <row r="39" spans="1:3" x14ac:dyDescent="0.3">
      <c r="A39" s="163" t="s">
        <v>14</v>
      </c>
      <c r="B39" s="28"/>
      <c r="C39" s="32" t="s">
        <v>149</v>
      </c>
    </row>
    <row r="40" spans="1:3" x14ac:dyDescent="0.3">
      <c r="A40" s="29" t="s">
        <v>15</v>
      </c>
      <c r="B40" s="28"/>
      <c r="C40" s="32" t="s">
        <v>311</v>
      </c>
    </row>
    <row r="41" spans="1:3" x14ac:dyDescent="0.3">
      <c r="A41" s="29" t="s">
        <v>16</v>
      </c>
      <c r="B41" s="28"/>
      <c r="C41" s="32" t="s">
        <v>312</v>
      </c>
    </row>
    <row r="42" spans="1:3" ht="17.25" customHeight="1" x14ac:dyDescent="0.3">
      <c r="A42" s="30" t="s">
        <v>17</v>
      </c>
      <c r="B42" s="31"/>
      <c r="C42" s="33" t="s">
        <v>314</v>
      </c>
    </row>
  </sheetData>
  <printOptions horizontalCentered="1"/>
  <pageMargins left="0.31496062992125984" right="0.31496062992125984" top="0.55118110236220474" bottom="0.35433070866141736" header="0.31496062992125984" footer="0.31496062992125984"/>
  <pageSetup paperSize="9" scale="86" fitToHeight="0" orientation="landscape" r:id="rId1"/>
  <tableParts count="2">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8</vt:i4>
      </vt:variant>
    </vt:vector>
  </HeadingPairs>
  <TitlesOfParts>
    <vt:vector size="26" baseType="lpstr">
      <vt:lpstr>2020 Archived</vt:lpstr>
      <vt:lpstr>Graphics</vt:lpstr>
      <vt:lpstr>Summary</vt:lpstr>
      <vt:lpstr>Jun.</vt:lpstr>
      <vt:lpstr>Jul.</vt:lpstr>
      <vt:lpstr>Aug.</vt:lpstr>
      <vt:lpstr>Sept.</vt:lpstr>
      <vt:lpstr>Oct.</vt:lpstr>
      <vt:lpstr>Nov.</vt:lpstr>
      <vt:lpstr>Dec.</vt:lpstr>
      <vt:lpstr>Jan.</vt:lpstr>
      <vt:lpstr>Feb.</vt:lpstr>
      <vt:lpstr>Mar.</vt:lpstr>
      <vt:lpstr>Apr.</vt:lpstr>
      <vt:lpstr>May</vt:lpstr>
      <vt:lpstr>Definitions</vt:lpstr>
      <vt:lpstr>2019 Archived</vt:lpstr>
      <vt:lpstr>Note</vt:lpstr>
      <vt:lpstr>'2019 Archived'!Print_Area</vt:lpstr>
      <vt:lpstr>'2020 Archived'!Print_Area</vt:lpstr>
      <vt:lpstr>Apr.!Print_Area</vt:lpstr>
      <vt:lpstr>Aug.!Print_Area</vt:lpstr>
      <vt:lpstr>Jul.!Print_Area</vt:lpstr>
      <vt:lpstr>Oct.!Print_Area</vt:lpstr>
      <vt:lpstr>Sept.!Print_Area</vt:lpstr>
      <vt:lpstr>Summary!Print_Area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Stella Ruza</dc:creator>
  <cp:lastModifiedBy>PMH Reception</cp:lastModifiedBy>
  <cp:lastPrinted>2020-05-21T18:52:21Z</cp:lastPrinted>
  <dcterms:created xsi:type="dcterms:W3CDTF">2019-06-02T01:40:52Z</dcterms:created>
  <dcterms:modified xsi:type="dcterms:W3CDTF">2020-06-19T19:28:53Z</dcterms:modified>
</cp:coreProperties>
</file>